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tabRatio="907" activeTab="1"/>
  </bookViews>
  <sheets>
    <sheet name="BS" sheetId="1" r:id="rId1"/>
    <sheet name="PL" sheetId="2" r:id="rId2"/>
    <sheet name="PartA@&amp;A3 " sheetId="3" r:id="rId3"/>
    <sheet name="Changes In Equity " sheetId="4" r:id="rId4"/>
    <sheet name="Cash Flow " sheetId="5" r:id="rId5"/>
  </sheets>
  <definedNames>
    <definedName name="_xlnm.Print_Area" localSheetId="0">'BS'!$A$1:$L$63</definedName>
    <definedName name="_xlnm.Print_Area" localSheetId="4">'Cash Flow '!$B$1:$G$57</definedName>
    <definedName name="_xlnm.Print_Area" localSheetId="3">'Changes In Equity '!$A$1:$K$55</definedName>
    <definedName name="_xlnm.Print_Area" localSheetId="2">'PartA@&amp;A3 '!$A$1:$Q$68</definedName>
    <definedName name="_xlnm.Print_Area" localSheetId="1">'PL'!$A$1:$P$56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<sst xmlns="http://schemas.openxmlformats.org/spreadsheetml/2006/main" count="247" uniqueCount="140">
  <si>
    <t>Of The Period</t>
  </si>
  <si>
    <t>PRECEDING YEAR</t>
  </si>
  <si>
    <t>YEAR</t>
  </si>
  <si>
    <t>CORRESPONDING</t>
  </si>
  <si>
    <t>Foreign Exchange</t>
  </si>
  <si>
    <t>31 March 2004</t>
  </si>
  <si>
    <t xml:space="preserve">  </t>
  </si>
  <si>
    <t xml:space="preserve"> </t>
  </si>
  <si>
    <t>TOTAL</t>
  </si>
  <si>
    <t>-</t>
  </si>
  <si>
    <t>Taxation</t>
  </si>
  <si>
    <t>Share Capital</t>
  </si>
  <si>
    <t>Minority Interest</t>
  </si>
  <si>
    <t xml:space="preserve">CURRENT </t>
  </si>
  <si>
    <t>QUARTER</t>
  </si>
  <si>
    <t>TO DATE</t>
  </si>
  <si>
    <t>RM'000</t>
  </si>
  <si>
    <t>Revenue</t>
  </si>
  <si>
    <t xml:space="preserve">   </t>
  </si>
  <si>
    <t>Property , Plant and Equipment</t>
  </si>
  <si>
    <t>Intangible Assets</t>
  </si>
  <si>
    <t>Current Assets</t>
  </si>
  <si>
    <t xml:space="preserve">    Inventories</t>
  </si>
  <si>
    <t>Current Liabilities</t>
  </si>
  <si>
    <t>Shareholders' Funds</t>
  </si>
  <si>
    <t>Reserves</t>
  </si>
  <si>
    <t xml:space="preserve">Minority interest </t>
  </si>
  <si>
    <t>( AUDITED )</t>
  </si>
  <si>
    <t xml:space="preserve">AS AT </t>
  </si>
  <si>
    <t>Other Investments</t>
  </si>
  <si>
    <t xml:space="preserve">    Taxation</t>
  </si>
  <si>
    <t>Long Term Liabilities</t>
  </si>
  <si>
    <t xml:space="preserve">   Borrowings</t>
  </si>
  <si>
    <t xml:space="preserve">Other Operating Income </t>
  </si>
  <si>
    <t>Operating Expenses</t>
  </si>
  <si>
    <t>Investing Results</t>
  </si>
  <si>
    <t>Operation</t>
  </si>
  <si>
    <t xml:space="preserve">Profit / ( Loss ) From </t>
  </si>
  <si>
    <t>Finance Cost</t>
  </si>
  <si>
    <t>Profit / ( Loss ) Before Tax</t>
  </si>
  <si>
    <t>Net Profit For The Period</t>
  </si>
  <si>
    <t>Profit / ( Loss ) After Tax</t>
  </si>
  <si>
    <t xml:space="preserve">( The Condensed Consolidated Balance Sheet Should Be Read In Conjunction With The Annual </t>
  </si>
  <si>
    <t>( The Condensed Consolidated Income Statement Should Be Read In Conjunction With The Annual Financial Report</t>
  </si>
  <si>
    <t>Capital</t>
  </si>
  <si>
    <t xml:space="preserve">Reserve </t>
  </si>
  <si>
    <t>Retained</t>
  </si>
  <si>
    <t>Profit</t>
  </si>
  <si>
    <t>Balance As At Beginning</t>
  </si>
  <si>
    <t>Of The Year</t>
  </si>
  <si>
    <t>Movement During The</t>
  </si>
  <si>
    <t>Period</t>
  </si>
  <si>
    <t>Balance As At End</t>
  </si>
  <si>
    <t>Ended</t>
  </si>
  <si>
    <t>Share</t>
  </si>
  <si>
    <t>SITT TATT BERHAD   ( Company No. 55576-A )</t>
  </si>
  <si>
    <t xml:space="preserve">Basic earnings/(loss) per </t>
  </si>
  <si>
    <t>share (sen )</t>
  </si>
  <si>
    <t>Dividend per share</t>
  </si>
  <si>
    <t xml:space="preserve">           As At End of Current Quarter</t>
  </si>
  <si>
    <t>Gross Interest Income</t>
  </si>
  <si>
    <t>Gross Interest Expenses</t>
  </si>
  <si>
    <t>Profit / ( Loss ) After Tax and</t>
  </si>
  <si>
    <t>Net Profit Before Tax</t>
  </si>
  <si>
    <t>Investing Activities</t>
  </si>
  <si>
    <t xml:space="preserve">      - Equity investment</t>
  </si>
  <si>
    <t>Non-cash Items</t>
  </si>
  <si>
    <t>Adjustment For Non-cash Flow :</t>
  </si>
  <si>
    <t>Operating Profit Before Changes In Working Capital</t>
  </si>
  <si>
    <t>Changes In Working Capital</t>
  </si>
  <si>
    <t>Net Changes In Current Assets</t>
  </si>
  <si>
    <t>Net Changes In Current Liabilities</t>
  </si>
  <si>
    <t>Net Cash Flow From Operating Activities</t>
  </si>
  <si>
    <t>Financing Activities</t>
  </si>
  <si>
    <t>Notes</t>
  </si>
  <si>
    <t xml:space="preserve">Non-operating Items </t>
  </si>
  <si>
    <t xml:space="preserve">    Tax Recoverable</t>
  </si>
  <si>
    <t xml:space="preserve">    Trade Receivables</t>
  </si>
  <si>
    <t xml:space="preserve">    Bank Overdraft </t>
  </si>
  <si>
    <t xml:space="preserve">    Other Short Term Borrowings</t>
  </si>
  <si>
    <t>EPS - Basic     ( sen )</t>
  </si>
  <si>
    <t xml:space="preserve">        - Diluted  ( sen )</t>
  </si>
  <si>
    <t xml:space="preserve">PRECEDING </t>
  </si>
  <si>
    <t xml:space="preserve">   As At Preceding Financial Year End</t>
  </si>
  <si>
    <t>Premium</t>
  </si>
  <si>
    <t>(Incorporated in Malaysia)</t>
  </si>
  <si>
    <t>SITT TATT BERHAD  ( Company No. 55576-A )</t>
  </si>
  <si>
    <t>CONDENSED CONSOLIDATED STATEMENT OF CHANGES IN EQUITY</t>
  </si>
  <si>
    <t xml:space="preserve">    For The Year Ended 31 March 2004 )</t>
  </si>
  <si>
    <t>Fixed Deposit</t>
  </si>
  <si>
    <t xml:space="preserve">    The Annual Financial Report For The Year Ended 31 March 2004 )</t>
  </si>
  <si>
    <t xml:space="preserve">    Financial Report For The Year Ended 31 March 2004 )</t>
  </si>
  <si>
    <t>Net Tangible Assets Per Ordinary Share (RM)</t>
  </si>
  <si>
    <t>Ordinary Share (RM)</t>
  </si>
  <si>
    <t xml:space="preserve">Net Tangible Assets Per </t>
  </si>
  <si>
    <t>Share Capital - Ordinary Shares</t>
  </si>
  <si>
    <t xml:space="preserve">                       - Preference Shares</t>
  </si>
  <si>
    <t xml:space="preserve">CONDENSED CONSOLIDATED CASH FLOW STATEMENT FOR </t>
  </si>
  <si>
    <t xml:space="preserve">Ordinary </t>
  </si>
  <si>
    <t xml:space="preserve">Preference </t>
  </si>
  <si>
    <t xml:space="preserve">    Other Receivables</t>
  </si>
  <si>
    <t xml:space="preserve">    Other Payables</t>
  </si>
  <si>
    <t xml:space="preserve">    Trade Payables</t>
  </si>
  <si>
    <t xml:space="preserve">Net Currents Assets </t>
  </si>
  <si>
    <t>ADDITIONAL INFORMATION</t>
  </si>
  <si>
    <t xml:space="preserve">                    INDIVIDUAL PERIOD</t>
  </si>
  <si>
    <t xml:space="preserve">                   CUMULATIVE PERIOD</t>
  </si>
  <si>
    <t xml:space="preserve">                     CUMULATIVE PERIOD</t>
  </si>
  <si>
    <t>Net Profit /(Loss) For The Period</t>
  </si>
  <si>
    <t xml:space="preserve">   Ended 31 March 2004 )</t>
  </si>
  <si>
    <t xml:space="preserve">( The Condensed Consolidated Statement of Changes In Equity Should Be Read In Conjunction With The Annual Financial Report For The Year </t>
  </si>
  <si>
    <t>12 Months</t>
  </si>
  <si>
    <t xml:space="preserve"> 31 March</t>
  </si>
  <si>
    <t xml:space="preserve">Investment in Associates </t>
  </si>
  <si>
    <t>Cash Flow From Operating Activities</t>
  </si>
  <si>
    <t>Tax Paid</t>
  </si>
  <si>
    <t>Interest paid</t>
  </si>
  <si>
    <t xml:space="preserve">12 Months </t>
  </si>
  <si>
    <t>Ended 31 March 2005</t>
  </si>
  <si>
    <t>Ended 31 March 2004</t>
  </si>
  <si>
    <t>CONDENSED CONSOLIDATED BALANCE SHEET AS AT 31 MARCH 2005</t>
  </si>
  <si>
    <t>31.03.2005</t>
  </si>
  <si>
    <t>31.03.2004</t>
  </si>
  <si>
    <t xml:space="preserve">   Deferred Taxation</t>
  </si>
  <si>
    <t xml:space="preserve">      - Net Proceeds From Other investment</t>
  </si>
  <si>
    <t xml:space="preserve">      - Repayment of Bank borrowings</t>
  </si>
  <si>
    <t>Bank Overdraft</t>
  </si>
  <si>
    <t>CONDENSED CONSOLIDATED INCOME STATEMENTS FOR THE FOURTH QUARTER ENDED 31 MARCH 2005</t>
  </si>
  <si>
    <t>THE YEAR ENDED 31 MARCH 2005</t>
  </si>
  <si>
    <t>FOR THE YEAR ENDED 31 MARCH 2005</t>
  </si>
  <si>
    <t>SUMMARY OF KEY FINANCIAL INFORMATION FOR THE FOURTH QUARTER  ENDED 31 MARCH 2005</t>
  </si>
  <si>
    <t xml:space="preserve">( The Condensed Consolidated Cash Flow Statement Should Be Read In Conjunction With </t>
  </si>
  <si>
    <t xml:space="preserve">Cash and Cash Equivalents At Beginning Of The Year </t>
  </si>
  <si>
    <t>Net Increase In Cash and Cash Equivalents</t>
  </si>
  <si>
    <t>Cash and Bank Balances and Short Term Deposits</t>
  </si>
  <si>
    <t>Cash and Cash Equivalents At End Of  The Year (see Notes below)</t>
  </si>
  <si>
    <t>( The Figures Have Not Been Audited )</t>
  </si>
  <si>
    <t>Cash and Cash Equivalents At End Of The Year Comprises :</t>
  </si>
  <si>
    <t>31 March 2005</t>
  </si>
  <si>
    <t xml:space="preserve">    Cash and Cash Equivalents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</si>
</sst>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\$#,##0.00;\(\$#,##0.00\)"/>
    <numFmt numFmtId="174" formatCode="\$#,##0;\(\$#,##0\)"/>
    <numFmt numFmtId="175" formatCode="#,##0;\(#,##0\)"/>
    <numFmt numFmtId="176" formatCode="#,##0.0_);[Red]\(#,##0.0\)"/>
    <numFmt numFmtId="177" formatCode="#,##0.000_);[Red]\(#,##0.000\)"/>
    <numFmt numFmtId="178" formatCode="#,##0.000;\-#,##0.000"/>
    <numFmt numFmtId="179" formatCode="0.0%"/>
    <numFmt numFmtId="180" formatCode="0.0"/>
    <numFmt numFmtId="181" formatCode="0.000"/>
    <numFmt numFmtId="182" formatCode="#,##0.0;\(#,##0.0\)"/>
    <numFmt numFmtId="183" formatCode="#,##0.0"/>
    <numFmt numFmtId="184" formatCode="0.0_);[Red]\(0.0\)"/>
    <numFmt numFmtId="185" formatCode="#,##0.00;\(#,##0.00\)"/>
    <numFmt numFmtId="186" formatCode="#,##0.0000_);[Red]\(#,##0.0000\)"/>
    <numFmt numFmtId="187" formatCode="dd\-mmm\-yy_)"/>
    <numFmt numFmtId="188" formatCode="#,##0.000_);\(#,##0.000\)"/>
    <numFmt numFmtId="189" formatCode="_(* #,##0_);_(* \(#,##0\);_(* &quot;-&quot;??_);_(@_)"/>
    <numFmt numFmtId="190" formatCode="0.00_)"/>
    <numFmt numFmtId="191" formatCode="#,##0.000;[Red]\-#,##0.000"/>
    <numFmt numFmtId="192" formatCode="#,##0.0000000_);\(#,##0.0000000\)"/>
    <numFmt numFmtId="193" formatCode="mmmm\-yy"/>
    <numFmt numFmtId="194" formatCode="#,##0.0_);\(#,##0.0\)"/>
    <numFmt numFmtId="195" formatCode="_(* #,##0.0_);_(* \(#,##0.0\);_(* &quot;-&quot;??_);_(@_)"/>
    <numFmt numFmtId="196" formatCode="_(* #,##0.0_);_(* \(#,##0.0\);_(* &quot;-&quot;?_);_(@_)"/>
    <numFmt numFmtId="197" formatCode="#,##0.00000_);[Red]\(#,##0.00000\)"/>
    <numFmt numFmtId="198" formatCode="m/d/yyyy"/>
    <numFmt numFmtId="199" formatCode="m/d"/>
    <numFmt numFmtId="200" formatCode="#,##0.0000_);\(#,##0.0000\)"/>
    <numFmt numFmtId="201" formatCode="#,##0.000;\(#,##0.000\)"/>
    <numFmt numFmtId="202" formatCode="#,##0.0000;\(#,##0.0000\)"/>
    <numFmt numFmtId="203" formatCode="#,##0.00000;\(#,##0.00000\)"/>
    <numFmt numFmtId="204" formatCode="#,##0.000000;\(#,##0.000000\)"/>
    <numFmt numFmtId="205" formatCode="#,##0.00000_);\(#,##0.00000\)"/>
    <numFmt numFmtId="206" formatCode="#,##0.000000_);[Red]\(#,##0.000000\)"/>
    <numFmt numFmtId="207" formatCode="#,##0.000"/>
    <numFmt numFmtId="208" formatCode="#,##0.0000"/>
    <numFmt numFmtId="209" formatCode="mmm\-yyyy"/>
    <numFmt numFmtId="210" formatCode="_(* #,##0.000_);_(* \(#,##0.000\);_(* &quot;-&quot;??_);_(@_)"/>
    <numFmt numFmtId="211" formatCode="#,##0.0000000;\(#,##0.0000000\)"/>
    <numFmt numFmtId="212" formatCode="#,##0.0000000_);[Red]\(#,##0.0000000\)"/>
    <numFmt numFmtId="213" formatCode="_(* #,##0.0000_);_(* \(#,##0.0000\);_(* &quot;-&quot;????_);_(@_)"/>
    <numFmt numFmtId="214" formatCode="_(* #,##0.0000_);_(* \(#,##0.0000\);_(* &quot;-&quot;??_);_(@_)"/>
    <numFmt numFmtId="215" formatCode="_(* #,##0.00000_);_(* \(#,##0.00000\);_(* &quot;-&quot;??_);_(@_)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#,##0.00000000_);[Red]\(#,##0.00000000\)"/>
    <numFmt numFmtId="222" formatCode="#,##0.000000000_);[Red]\(#,##0.000000000\)"/>
    <numFmt numFmtId="223" formatCode="#,##0.000000_);\(#,##0.0000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32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MS Sans Serif"/>
      <family val="0"/>
    </font>
    <font>
      <b/>
      <sz val="16"/>
      <name val="Times New Roman"/>
      <family val="0"/>
    </font>
    <font>
      <sz val="13"/>
      <name val="Times New Roman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b/>
      <u val="single"/>
      <sz val="13"/>
      <name val="Times New Roman"/>
      <family val="1"/>
    </font>
    <font>
      <u val="single"/>
      <sz val="13"/>
      <name val="Times New Roman"/>
      <family val="0"/>
    </font>
    <font>
      <i/>
      <sz val="13"/>
      <name val="Times New Roman"/>
      <family val="0"/>
    </font>
    <font>
      <u val="single"/>
      <sz val="12"/>
      <color indexed="36"/>
      <name val="Helv"/>
      <family val="0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5" fillId="0" borderId="0">
      <alignment/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3" fontId="5" fillId="0" borderId="0">
      <alignment/>
      <protection/>
    </xf>
    <xf numFmtId="0" fontId="6" fillId="0" borderId="0" applyProtection="0">
      <alignment/>
    </xf>
    <xf numFmtId="174" fontId="5" fillId="0" borderId="0">
      <alignment/>
      <protection/>
    </xf>
    <xf numFmtId="2" fontId="6" fillId="0" borderId="0" applyProtection="0">
      <alignment/>
    </xf>
    <xf numFmtId="0" fontId="25" fillId="0" borderId="0" applyNumberFormat="0" applyFill="0" applyBorder="0" applyAlignment="0" applyProtection="0"/>
    <xf numFmtId="0" fontId="7" fillId="0" borderId="0" applyProtection="0">
      <alignment/>
    </xf>
    <xf numFmtId="0" fontId="8" fillId="0" borderId="0" applyProtection="0">
      <alignment/>
    </xf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 applyProtection="0">
      <alignment/>
    </xf>
  </cellStyleXfs>
  <cellXfs count="544">
    <xf numFmtId="172" fontId="0" fillId="0" borderId="0" xfId="0" applyAlignment="1">
      <alignment/>
    </xf>
    <xf numFmtId="172" fontId="9" fillId="0" borderId="0" xfId="0" applyFont="1" applyAlignment="1">
      <alignment/>
    </xf>
    <xf numFmtId="172" fontId="9" fillId="0" borderId="0" xfId="0" applyFont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72" fontId="17" fillId="0" borderId="0" xfId="0" applyFont="1" applyAlignment="1">
      <alignment/>
    </xf>
    <xf numFmtId="37" fontId="18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left"/>
      <protection/>
    </xf>
    <xf numFmtId="172" fontId="0" fillId="0" borderId="0" xfId="0" applyBorder="1" applyAlignment="1">
      <alignment/>
    </xf>
    <xf numFmtId="37" fontId="11" fillId="0" borderId="0" xfId="0" applyNumberFormat="1" applyFont="1" applyBorder="1" applyAlignment="1" applyProtection="1">
      <alignment/>
      <protection/>
    </xf>
    <xf numFmtId="172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172" fontId="19" fillId="0" borderId="0" xfId="0" applyFont="1" applyBorder="1" applyAlignment="1">
      <alignment/>
    </xf>
    <xf numFmtId="37" fontId="9" fillId="0" borderId="2" xfId="0" applyNumberFormat="1" applyFont="1" applyBorder="1" applyAlignment="1" applyProtection="1">
      <alignment/>
      <protection/>
    </xf>
    <xf numFmtId="172" fontId="9" fillId="0" borderId="2" xfId="0" applyFont="1" applyBorder="1" applyAlignment="1">
      <alignment/>
    </xf>
    <xf numFmtId="37" fontId="9" fillId="0" borderId="2" xfId="0" applyNumberFormat="1" applyFont="1" applyBorder="1" applyAlignment="1" applyProtection="1">
      <alignment horizontal="center"/>
      <protection/>
    </xf>
    <xf numFmtId="172" fontId="19" fillId="0" borderId="2" xfId="0" applyFont="1" applyBorder="1" applyAlignment="1">
      <alignment/>
    </xf>
    <xf numFmtId="37" fontId="20" fillId="0" borderId="0" xfId="0" applyNumberFormat="1" applyFont="1" applyBorder="1" applyAlignment="1" applyProtection="1">
      <alignment horizontal="left"/>
      <protection/>
    </xf>
    <xf numFmtId="37" fontId="9" fillId="0" borderId="3" xfId="0" applyNumberFormat="1" applyFont="1" applyBorder="1" applyAlignment="1" applyProtection="1">
      <alignment/>
      <protection/>
    </xf>
    <xf numFmtId="37" fontId="20" fillId="0" borderId="3" xfId="0" applyNumberFormat="1" applyFont="1" applyBorder="1" applyAlignment="1" applyProtection="1">
      <alignment horizontal="left"/>
      <protection/>
    </xf>
    <xf numFmtId="172" fontId="0" fillId="0" borderId="3" xfId="0" applyBorder="1" applyAlignment="1">
      <alignment/>
    </xf>
    <xf numFmtId="172" fontId="9" fillId="0" borderId="3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172" fontId="11" fillId="0" borderId="0" xfId="0" applyFont="1" applyBorder="1" applyAlignment="1">
      <alignment/>
    </xf>
    <xf numFmtId="37" fontId="9" fillId="0" borderId="4" xfId="0" applyNumberFormat="1" applyFont="1" applyBorder="1" applyAlignment="1" applyProtection="1">
      <alignment horizontal="left"/>
      <protection/>
    </xf>
    <xf numFmtId="172" fontId="9" fillId="0" borderId="4" xfId="0" applyFont="1" applyBorder="1" applyAlignment="1">
      <alignment/>
    </xf>
    <xf numFmtId="172" fontId="0" fillId="0" borderId="4" xfId="0" applyBorder="1" applyAlignment="1">
      <alignment/>
    </xf>
    <xf numFmtId="37" fontId="11" fillId="0" borderId="4" xfId="0" applyNumberFormat="1" applyFont="1" applyBorder="1" applyAlignment="1" applyProtection="1">
      <alignment/>
      <protection/>
    </xf>
    <xf numFmtId="172" fontId="0" fillId="0" borderId="5" xfId="0" applyBorder="1" applyAlignment="1">
      <alignment/>
    </xf>
    <xf numFmtId="37" fontId="11" fillId="0" borderId="6" xfId="0" applyNumberFormat="1" applyFon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8" xfId="0" applyNumberFormat="1" applyFont="1" applyBorder="1" applyAlignment="1" applyProtection="1">
      <alignment/>
      <protection/>
    </xf>
    <xf numFmtId="37" fontId="14" fillId="0" borderId="9" xfId="0" applyNumberFormat="1" applyFont="1" applyBorder="1" applyAlignment="1" applyProtection="1">
      <alignment horizontal="center"/>
      <protection/>
    </xf>
    <xf numFmtId="37" fontId="12" fillId="0" borderId="4" xfId="0" applyNumberFormat="1" applyFont="1" applyBorder="1" applyAlignment="1" applyProtection="1">
      <alignment horizontal="center"/>
      <protection/>
    </xf>
    <xf numFmtId="37" fontId="14" fillId="0" borderId="4" xfId="0" applyNumberFormat="1" applyFont="1" applyBorder="1" applyAlignment="1" applyProtection="1">
      <alignment horizontal="center"/>
      <protection/>
    </xf>
    <xf numFmtId="37" fontId="13" fillId="0" borderId="6" xfId="0" applyNumberFormat="1" applyFont="1" applyBorder="1" applyAlignment="1" applyProtection="1">
      <alignment horizontal="center"/>
      <protection/>
    </xf>
    <xf numFmtId="37" fontId="14" fillId="0" borderId="1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/>
    </xf>
    <xf numFmtId="37" fontId="13" fillId="0" borderId="8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9" fillId="0" borderId="8" xfId="0" applyNumberFormat="1" applyFont="1" applyBorder="1" applyAlignment="1" applyProtection="1">
      <alignment/>
      <protection/>
    </xf>
    <xf numFmtId="37" fontId="18" fillId="0" borderId="4" xfId="0" applyNumberFormat="1" applyFont="1" applyBorder="1" applyAlignment="1" applyProtection="1">
      <alignment/>
      <protection/>
    </xf>
    <xf numFmtId="175" fontId="18" fillId="0" borderId="0" xfId="0" applyNumberFormat="1" applyFont="1" applyBorder="1" applyAlignment="1" applyProtection="1">
      <alignment/>
      <protection/>
    </xf>
    <xf numFmtId="37" fontId="18" fillId="0" borderId="11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 quotePrefix="1">
      <alignment horizontal="left"/>
      <protection/>
    </xf>
    <xf numFmtId="37" fontId="18" fillId="0" borderId="12" xfId="0" applyNumberFormat="1" applyFont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"/>
      <protection/>
    </xf>
    <xf numFmtId="172" fontId="19" fillId="0" borderId="0" xfId="0" applyFont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172" fontId="9" fillId="0" borderId="0" xfId="0" applyFont="1" applyBorder="1" applyAlignment="1">
      <alignment/>
    </xf>
    <xf numFmtId="176" fontId="9" fillId="0" borderId="0" xfId="15" applyNumberFormat="1" applyFont="1" applyAlignment="1" applyProtection="1">
      <alignment horizontal="left"/>
      <protection/>
    </xf>
    <xf numFmtId="37" fontId="13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/>
    </xf>
    <xf numFmtId="37" fontId="13" fillId="0" borderId="8" xfId="0" applyNumberFormat="1" applyFont="1" applyFill="1" applyBorder="1" applyAlignment="1" applyProtection="1">
      <alignment horizontal="center"/>
      <protection/>
    </xf>
    <xf numFmtId="37" fontId="13" fillId="2" borderId="0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Border="1" applyAlignment="1" applyProtection="1">
      <alignment horizontal="center"/>
      <protection/>
    </xf>
    <xf numFmtId="40" fontId="18" fillId="0" borderId="0" xfId="0" applyNumberFormat="1" applyFont="1" applyBorder="1" applyAlignment="1" applyProtection="1">
      <alignment/>
      <protection/>
    </xf>
    <xf numFmtId="40" fontId="18" fillId="0" borderId="8" xfId="0" applyNumberFormat="1" applyFont="1" applyBorder="1" applyAlignment="1" applyProtection="1">
      <alignment/>
      <protection/>
    </xf>
    <xf numFmtId="40" fontId="18" fillId="0" borderId="12" xfId="0" applyNumberFormat="1" applyFont="1" applyBorder="1" applyAlignment="1" applyProtection="1">
      <alignment/>
      <protection/>
    </xf>
    <xf numFmtId="40" fontId="18" fillId="0" borderId="13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2" xfId="0" applyNumberFormat="1" applyFont="1" applyBorder="1" applyAlignment="1" applyProtection="1">
      <alignment horizontal="center"/>
      <protection/>
    </xf>
    <xf numFmtId="182" fontId="18" fillId="0" borderId="0" xfId="0" applyNumberFormat="1" applyFont="1" applyBorder="1" applyAlignment="1" applyProtection="1">
      <alignment/>
      <protection/>
    </xf>
    <xf numFmtId="1" fontId="14" fillId="0" borderId="10" xfId="0" applyNumberFormat="1" applyFont="1" applyFill="1" applyBorder="1" applyAlignment="1" applyProtection="1">
      <alignment horizontal="center"/>
      <protection/>
    </xf>
    <xf numFmtId="1" fontId="14" fillId="2" borderId="8" xfId="0" applyNumberFormat="1" applyFont="1" applyFill="1" applyBorder="1" applyAlignment="1" applyProtection="1">
      <alignment horizontal="center"/>
      <protection/>
    </xf>
    <xf numFmtId="38" fontId="9" fillId="0" borderId="0" xfId="15" applyNumberFormat="1" applyFont="1" applyFill="1" applyAlignment="1">
      <alignment/>
    </xf>
    <xf numFmtId="37" fontId="11" fillId="2" borderId="4" xfId="0" applyNumberFormat="1" applyFont="1" applyFill="1" applyBorder="1" applyAlignment="1" applyProtection="1">
      <alignment/>
      <protection/>
    </xf>
    <xf numFmtId="37" fontId="12" fillId="2" borderId="0" xfId="0" applyNumberFormat="1" applyFont="1" applyFill="1" applyBorder="1" applyAlignment="1" applyProtection="1">
      <alignment/>
      <protection/>
    </xf>
    <xf numFmtId="37" fontId="13" fillId="2" borderId="0" xfId="0" applyNumberFormat="1" applyFont="1" applyFill="1" applyBorder="1" applyAlignment="1" applyProtection="1">
      <alignment/>
      <protection/>
    </xf>
    <xf numFmtId="37" fontId="12" fillId="2" borderId="4" xfId="0" applyNumberFormat="1" applyFont="1" applyFill="1" applyBorder="1" applyAlignment="1" applyProtection="1">
      <alignment horizontal="center"/>
      <protection/>
    </xf>
    <xf numFmtId="37" fontId="14" fillId="2" borderId="4" xfId="0" applyNumberFormat="1" applyFont="1" applyFill="1" applyBorder="1" applyAlignment="1" applyProtection="1">
      <alignment horizontal="center"/>
      <protection/>
    </xf>
    <xf numFmtId="37" fontId="13" fillId="2" borderId="4" xfId="0" applyNumberFormat="1" applyFont="1" applyFill="1" applyBorder="1" applyAlignment="1" applyProtection="1">
      <alignment horizontal="center"/>
      <protection/>
    </xf>
    <xf numFmtId="37" fontId="14" fillId="2" borderId="8" xfId="0" applyNumberFormat="1" applyFont="1" applyFill="1" applyBorder="1" applyAlignment="1" applyProtection="1">
      <alignment horizontal="center"/>
      <protection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5" fillId="2" borderId="8" xfId="0" applyNumberFormat="1" applyFont="1" applyFill="1" applyBorder="1" applyAlignment="1" applyProtection="1">
      <alignment/>
      <protection/>
    </xf>
    <xf numFmtId="37" fontId="9" fillId="2" borderId="0" xfId="0" applyNumberFormat="1" applyFont="1" applyFill="1" applyBorder="1" applyAlignment="1" applyProtection="1">
      <alignment/>
      <protection/>
    </xf>
    <xf numFmtId="37" fontId="18" fillId="2" borderId="4" xfId="0" applyNumberFormat="1" applyFont="1" applyFill="1" applyBorder="1" applyAlignment="1" applyProtection="1">
      <alignment/>
      <protection/>
    </xf>
    <xf numFmtId="37" fontId="18" fillId="2" borderId="0" xfId="0" applyNumberFormat="1" applyFont="1" applyFill="1" applyBorder="1" applyAlignment="1" applyProtection="1">
      <alignment/>
      <protection/>
    </xf>
    <xf numFmtId="37" fontId="18" fillId="2" borderId="12" xfId="0" applyNumberFormat="1" applyFont="1" applyFill="1" applyBorder="1" applyAlignment="1" applyProtection="1">
      <alignment/>
      <protection/>
    </xf>
    <xf numFmtId="40" fontId="18" fillId="2" borderId="0" xfId="0" applyNumberFormat="1" applyFont="1" applyFill="1" applyBorder="1" applyAlignment="1" applyProtection="1">
      <alignment/>
      <protection/>
    </xf>
    <xf numFmtId="40" fontId="18" fillId="2" borderId="8" xfId="0" applyNumberFormat="1" applyFont="1" applyFill="1" applyBorder="1" applyAlignment="1" applyProtection="1">
      <alignment horizontal="right"/>
      <protection/>
    </xf>
    <xf numFmtId="40" fontId="18" fillId="2" borderId="0" xfId="0" applyNumberFormat="1" applyFont="1" applyFill="1" applyBorder="1" applyAlignment="1" applyProtection="1">
      <alignment horizontal="center"/>
      <protection/>
    </xf>
    <xf numFmtId="40" fontId="18" fillId="2" borderId="0" xfId="0" applyNumberFormat="1" applyFont="1" applyFill="1" applyBorder="1" applyAlignment="1" applyProtection="1">
      <alignment horizontal="right"/>
      <protection/>
    </xf>
    <xf numFmtId="40" fontId="18" fillId="2" borderId="12" xfId="0" applyNumberFormat="1" applyFont="1" applyFill="1" applyBorder="1" applyAlignment="1" applyProtection="1">
      <alignment/>
      <protection/>
    </xf>
    <xf numFmtId="38" fontId="9" fillId="0" borderId="0" xfId="15" applyNumberFormat="1" applyFont="1" applyFill="1" applyBorder="1" applyAlignment="1">
      <alignment/>
    </xf>
    <xf numFmtId="172" fontId="0" fillId="0" borderId="0" xfId="0" applyFill="1" applyAlignment="1">
      <alignment/>
    </xf>
    <xf numFmtId="37" fontId="18" fillId="0" borderId="4" xfId="0" applyNumberFormat="1" applyFont="1" applyBorder="1" applyAlignment="1" applyProtection="1">
      <alignment horizontal="center"/>
      <protection/>
    </xf>
    <xf numFmtId="37" fontId="18" fillId="0" borderId="11" xfId="0" applyNumberFormat="1" applyFont="1" applyBorder="1" applyAlignment="1" applyProtection="1">
      <alignment horizontal="left"/>
      <protection/>
    </xf>
    <xf numFmtId="37" fontId="18" fillId="0" borderId="8" xfId="0" applyNumberFormat="1" applyFont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horizontal="left"/>
      <protection/>
    </xf>
    <xf numFmtId="182" fontId="18" fillId="0" borderId="0" xfId="0" applyNumberFormat="1" applyFont="1" applyFill="1" applyBorder="1" applyAlignment="1" applyProtection="1">
      <alignment horizontal="center"/>
      <protection/>
    </xf>
    <xf numFmtId="182" fontId="18" fillId="0" borderId="0" xfId="0" applyNumberFormat="1" applyFont="1" applyFill="1" applyBorder="1" applyAlignment="1" applyProtection="1" quotePrefix="1">
      <alignment horizontal="left"/>
      <protection/>
    </xf>
    <xf numFmtId="182" fontId="0" fillId="0" borderId="0" xfId="0" applyNumberFormat="1" applyAlignment="1">
      <alignment/>
    </xf>
    <xf numFmtId="185" fontId="18" fillId="0" borderId="0" xfId="0" applyNumberFormat="1" applyFont="1" applyBorder="1" applyAlignment="1" applyProtection="1">
      <alignment horizontal="center"/>
      <protection/>
    </xf>
    <xf numFmtId="185" fontId="18" fillId="0" borderId="0" xfId="0" applyNumberFormat="1" applyFont="1" applyBorder="1" applyAlignment="1" applyProtection="1">
      <alignment horizontal="right"/>
      <protection/>
    </xf>
    <xf numFmtId="182" fontId="18" fillId="2" borderId="0" xfId="0" applyNumberFormat="1" applyFont="1" applyFill="1" applyBorder="1" applyAlignment="1" applyProtection="1" quotePrefix="1">
      <alignment horizontal="left"/>
      <protection/>
    </xf>
    <xf numFmtId="37" fontId="24" fillId="0" borderId="0" xfId="0" applyNumberFormat="1" applyFont="1" applyFill="1" applyBorder="1" applyAlignment="1" applyProtection="1">
      <alignment/>
      <protection/>
    </xf>
    <xf numFmtId="40" fontId="18" fillId="0" borderId="0" xfId="0" applyNumberFormat="1" applyFont="1" applyFill="1" applyBorder="1" applyAlignment="1" applyProtection="1">
      <alignment/>
      <protection/>
    </xf>
    <xf numFmtId="185" fontId="18" fillId="0" borderId="0" xfId="0" applyNumberFormat="1" applyFont="1" applyFill="1" applyBorder="1" applyAlignment="1" applyProtection="1">
      <alignment horizontal="center"/>
      <protection/>
    </xf>
    <xf numFmtId="40" fontId="18" fillId="0" borderId="0" xfId="0" applyNumberFormat="1" applyFont="1" applyFill="1" applyBorder="1" applyAlignment="1" applyProtection="1">
      <alignment horizontal="center"/>
      <protection/>
    </xf>
    <xf numFmtId="182" fontId="18" fillId="0" borderId="0" xfId="0" applyNumberFormat="1" applyFont="1" applyFill="1" applyBorder="1" applyAlignment="1" applyProtection="1">
      <alignment horizontal="right"/>
      <protection/>
    </xf>
    <xf numFmtId="40" fontId="18" fillId="0" borderId="0" xfId="0" applyNumberFormat="1" applyFont="1" applyFill="1" applyBorder="1" applyAlignment="1" applyProtection="1">
      <alignment horizontal="right"/>
      <protection/>
    </xf>
    <xf numFmtId="172" fontId="9" fillId="0" borderId="0" xfId="0" applyFont="1" applyFill="1" applyBorder="1" applyAlignment="1">
      <alignment/>
    </xf>
    <xf numFmtId="37" fontId="24" fillId="0" borderId="12" xfId="0" applyNumberFormat="1" applyFont="1" applyBorder="1" applyAlignment="1" applyProtection="1">
      <alignment/>
      <protection/>
    </xf>
    <xf numFmtId="185" fontId="18" fillId="0" borderId="12" xfId="0" applyNumberFormat="1" applyFont="1" applyBorder="1" applyAlignment="1" applyProtection="1">
      <alignment horizontal="center"/>
      <protection/>
    </xf>
    <xf numFmtId="40" fontId="18" fillId="2" borderId="12" xfId="0" applyNumberFormat="1" applyFont="1" applyFill="1" applyBorder="1" applyAlignment="1" applyProtection="1">
      <alignment horizontal="center"/>
      <protection/>
    </xf>
    <xf numFmtId="40" fontId="18" fillId="0" borderId="10" xfId="0" applyNumberFormat="1" applyFont="1" applyFill="1" applyBorder="1" applyAlignment="1" applyProtection="1">
      <alignment horizontal="center"/>
      <protection/>
    </xf>
    <xf numFmtId="37" fontId="11" fillId="0" borderId="12" xfId="0" applyNumberFormat="1" applyFont="1" applyBorder="1" applyAlignment="1" applyProtection="1">
      <alignment/>
      <protection/>
    </xf>
    <xf numFmtId="175" fontId="18" fillId="0" borderId="0" xfId="0" applyNumberFormat="1" applyFont="1" applyBorder="1" applyAlignment="1" applyProtection="1">
      <alignment/>
      <protection/>
    </xf>
    <xf numFmtId="40" fontId="18" fillId="2" borderId="8" xfId="0" applyNumberFormat="1" applyFont="1" applyFill="1" applyBorder="1" applyAlignment="1" applyProtection="1">
      <alignment horizontal="center"/>
      <protection/>
    </xf>
    <xf numFmtId="40" fontId="18" fillId="0" borderId="14" xfId="0" applyNumberFormat="1" applyFont="1" applyFill="1" applyBorder="1" applyAlignment="1" applyProtection="1">
      <alignment horizontal="left"/>
      <protection/>
    </xf>
    <xf numFmtId="40" fontId="18" fillId="0" borderId="15" xfId="0" applyNumberFormat="1" applyFont="1" applyBorder="1" applyAlignment="1" applyProtection="1">
      <alignment/>
      <protection/>
    </xf>
    <xf numFmtId="185" fontId="18" fillId="0" borderId="15" xfId="0" applyNumberFormat="1" applyFont="1" applyBorder="1" applyAlignment="1" applyProtection="1">
      <alignment horizontal="center"/>
      <protection/>
    </xf>
    <xf numFmtId="40" fontId="18" fillId="0" borderId="16" xfId="0" applyNumberFormat="1" applyFont="1" applyBorder="1" applyAlignment="1" applyProtection="1">
      <alignment/>
      <protection/>
    </xf>
    <xf numFmtId="40" fontId="18" fillId="2" borderId="14" xfId="0" applyNumberFormat="1" applyFont="1" applyFill="1" applyBorder="1" applyAlignment="1" applyProtection="1">
      <alignment horizontal="left"/>
      <protection/>
    </xf>
    <xf numFmtId="40" fontId="18" fillId="2" borderId="15" xfId="0" applyNumberFormat="1" applyFont="1" applyFill="1" applyBorder="1" applyAlignment="1" applyProtection="1">
      <alignment/>
      <protection/>
    </xf>
    <xf numFmtId="40" fontId="18" fillId="2" borderId="15" xfId="0" applyNumberFormat="1" applyFont="1" applyFill="1" applyBorder="1" applyAlignment="1" applyProtection="1">
      <alignment horizontal="center"/>
      <protection/>
    </xf>
    <xf numFmtId="37" fontId="18" fillId="2" borderId="15" xfId="0" applyNumberFormat="1" applyFont="1" applyFill="1" applyBorder="1" applyAlignment="1" applyProtection="1">
      <alignment/>
      <protection/>
    </xf>
    <xf numFmtId="40" fontId="18" fillId="0" borderId="17" xfId="0" applyNumberFormat="1" applyFont="1" applyFill="1" applyBorder="1" applyAlignment="1" applyProtection="1">
      <alignment horizontal="left"/>
      <protection/>
    </xf>
    <xf numFmtId="40" fontId="18" fillId="0" borderId="18" xfId="0" applyNumberFormat="1" applyFont="1" applyBorder="1" applyAlignment="1" applyProtection="1">
      <alignment/>
      <protection/>
    </xf>
    <xf numFmtId="185" fontId="18" fillId="0" borderId="18" xfId="0" applyNumberFormat="1" applyFont="1" applyBorder="1" applyAlignment="1" applyProtection="1">
      <alignment horizontal="center"/>
      <protection/>
    </xf>
    <xf numFmtId="40" fontId="18" fillId="0" borderId="7" xfId="0" applyNumberFormat="1" applyFont="1" applyFill="1" applyBorder="1" applyAlignment="1" applyProtection="1">
      <alignment horizontal="center"/>
      <protection/>
    </xf>
    <xf numFmtId="40" fontId="18" fillId="0" borderId="19" xfId="0" applyNumberFormat="1" applyFont="1" applyFill="1" applyBorder="1" applyAlignment="1" applyProtection="1">
      <alignment horizontal="right"/>
      <protection/>
    </xf>
    <xf numFmtId="40" fontId="18" fillId="2" borderId="17" xfId="0" applyNumberFormat="1" applyFont="1" applyFill="1" applyBorder="1" applyAlignment="1" applyProtection="1">
      <alignment horizontal="left"/>
      <protection/>
    </xf>
    <xf numFmtId="40" fontId="18" fillId="2" borderId="18" xfId="0" applyNumberFormat="1" applyFont="1" applyFill="1" applyBorder="1" applyAlignment="1" applyProtection="1">
      <alignment/>
      <protection/>
    </xf>
    <xf numFmtId="40" fontId="18" fillId="2" borderId="18" xfId="0" applyNumberFormat="1" applyFont="1" applyFill="1" applyBorder="1" applyAlignment="1" applyProtection="1">
      <alignment horizontal="center"/>
      <protection/>
    </xf>
    <xf numFmtId="40" fontId="18" fillId="2" borderId="7" xfId="0" applyNumberFormat="1" applyFont="1" applyFill="1" applyBorder="1" applyAlignment="1" applyProtection="1">
      <alignment horizontal="center"/>
      <protection/>
    </xf>
    <xf numFmtId="40" fontId="18" fillId="2" borderId="19" xfId="0" applyNumberFormat="1" applyFont="1" applyFill="1" applyBorder="1" applyAlignment="1" applyProtection="1">
      <alignment horizontal="right"/>
      <protection/>
    </xf>
    <xf numFmtId="37" fontId="18" fillId="2" borderId="4" xfId="0" applyNumberFormat="1" applyFont="1" applyFill="1" applyBorder="1" applyAlignment="1" applyProtection="1">
      <alignment/>
      <protection/>
    </xf>
    <xf numFmtId="176" fontId="9" fillId="0" borderId="0" xfId="15" applyNumberFormat="1" applyFont="1" applyBorder="1" applyAlignment="1" applyProtection="1">
      <alignment/>
      <protection/>
    </xf>
    <xf numFmtId="176" fontId="9" fillId="0" borderId="0" xfId="0" applyNumberFormat="1" applyFont="1" applyAlignment="1">
      <alignment/>
    </xf>
    <xf numFmtId="176" fontId="9" fillId="0" borderId="0" xfId="15" applyNumberFormat="1" applyFont="1" applyBorder="1" applyAlignment="1">
      <alignment/>
    </xf>
    <xf numFmtId="172" fontId="9" fillId="0" borderId="0" xfId="0" applyFont="1" applyFill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3" xfId="0" applyNumberFormat="1" applyFont="1" applyBorder="1" applyAlignment="1" applyProtection="1">
      <alignment horizontal="left"/>
      <protection/>
    </xf>
    <xf numFmtId="37" fontId="18" fillId="0" borderId="3" xfId="0" applyNumberFormat="1" applyFont="1" applyBorder="1" applyAlignment="1" applyProtection="1">
      <alignment/>
      <protection/>
    </xf>
    <xf numFmtId="37" fontId="18" fillId="2" borderId="3" xfId="0" applyNumberFormat="1" applyFont="1" applyFill="1" applyBorder="1" applyAlignment="1" applyProtection="1">
      <alignment/>
      <protection/>
    </xf>
    <xf numFmtId="37" fontId="18" fillId="2" borderId="2" xfId="0" applyNumberFormat="1" applyFont="1" applyFill="1" applyBorder="1" applyAlignment="1" applyProtection="1">
      <alignment/>
      <protection/>
    </xf>
    <xf numFmtId="40" fontId="18" fillId="0" borderId="20" xfId="0" applyNumberFormat="1" applyFont="1" applyFill="1" applyBorder="1" applyAlignment="1" applyProtection="1">
      <alignment horizontal="center"/>
      <protection/>
    </xf>
    <xf numFmtId="40" fontId="18" fillId="0" borderId="3" xfId="0" applyNumberFormat="1" applyFont="1" applyBorder="1" applyAlignment="1" applyProtection="1">
      <alignment/>
      <protection/>
    </xf>
    <xf numFmtId="185" fontId="18" fillId="0" borderId="3" xfId="0" applyNumberFormat="1" applyFont="1" applyBorder="1" applyAlignment="1" applyProtection="1">
      <alignment horizontal="right"/>
      <protection/>
    </xf>
    <xf numFmtId="40" fontId="18" fillId="0" borderId="21" xfId="0" applyNumberFormat="1" applyFont="1" applyBorder="1" applyAlignment="1" applyProtection="1">
      <alignment/>
      <protection/>
    </xf>
    <xf numFmtId="40" fontId="18" fillId="2" borderId="21" xfId="0" applyNumberFormat="1" applyFont="1" applyFill="1" applyBorder="1" applyAlignment="1" applyProtection="1">
      <alignment horizontal="right"/>
      <protection/>
    </xf>
    <xf numFmtId="40" fontId="18" fillId="2" borderId="3" xfId="0" applyNumberFormat="1" applyFont="1" applyFill="1" applyBorder="1" applyAlignment="1" applyProtection="1">
      <alignment/>
      <protection/>
    </xf>
    <xf numFmtId="40" fontId="18" fillId="2" borderId="3" xfId="0" applyNumberFormat="1" applyFont="1" applyFill="1" applyBorder="1" applyAlignment="1" applyProtection="1">
      <alignment horizontal="right"/>
      <protection/>
    </xf>
    <xf numFmtId="40" fontId="18" fillId="0" borderId="0" xfId="15" applyFont="1" applyFill="1" applyBorder="1" applyAlignment="1" applyProtection="1">
      <alignment horizontal="center"/>
      <protection/>
    </xf>
    <xf numFmtId="40" fontId="9" fillId="0" borderId="0" xfId="15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left"/>
      <protection/>
    </xf>
    <xf numFmtId="194" fontId="5" fillId="0" borderId="0" xfId="15" applyNumberFormat="1" applyFont="1" applyFill="1" applyBorder="1" applyAlignment="1" applyProtection="1">
      <alignment/>
      <protection/>
    </xf>
    <xf numFmtId="176" fontId="26" fillId="0" borderId="0" xfId="15" applyNumberFormat="1" applyFont="1" applyBorder="1" applyAlignment="1" applyProtection="1">
      <alignment/>
      <protection/>
    </xf>
    <xf numFmtId="177" fontId="18" fillId="2" borderId="4" xfId="0" applyNumberFormat="1" applyFont="1" applyFill="1" applyBorder="1" applyAlignment="1" applyProtection="1">
      <alignment/>
      <protection/>
    </xf>
    <xf numFmtId="177" fontId="18" fillId="2" borderId="0" xfId="0" applyNumberFormat="1" applyFont="1" applyFill="1" applyBorder="1" applyAlignment="1" applyProtection="1">
      <alignment/>
      <protection/>
    </xf>
    <xf numFmtId="177" fontId="18" fillId="2" borderId="11" xfId="0" applyNumberFormat="1" applyFont="1" applyFill="1" applyBorder="1" applyAlignment="1" applyProtection="1">
      <alignment/>
      <protection/>
    </xf>
    <xf numFmtId="177" fontId="18" fillId="2" borderId="3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Border="1" applyAlignment="1" applyProtection="1">
      <alignment horizontal="right"/>
      <protection/>
    </xf>
    <xf numFmtId="177" fontId="18" fillId="0" borderId="8" xfId="0" applyNumberFormat="1" applyFont="1" applyBorder="1" applyAlignment="1" applyProtection="1">
      <alignment/>
      <protection/>
    </xf>
    <xf numFmtId="177" fontId="18" fillId="2" borderId="8" xfId="0" applyNumberFormat="1" applyFont="1" applyFill="1" applyBorder="1" applyAlignment="1" applyProtection="1">
      <alignment horizontal="right"/>
      <protection/>
    </xf>
    <xf numFmtId="177" fontId="18" fillId="2" borderId="0" xfId="0" applyNumberFormat="1" applyFont="1" applyFill="1" applyBorder="1" applyAlignment="1" applyProtection="1">
      <alignment/>
      <protection/>
    </xf>
    <xf numFmtId="177" fontId="18" fillId="2" borderId="0" xfId="0" applyNumberFormat="1" applyFont="1" applyFill="1" applyBorder="1" applyAlignment="1" applyProtection="1">
      <alignment horizontal="right"/>
      <protection/>
    </xf>
    <xf numFmtId="203" fontId="18" fillId="0" borderId="0" xfId="0" applyNumberFormat="1" applyFont="1" applyFill="1" applyBorder="1" applyAlignment="1" applyProtection="1">
      <alignment horizontal="center"/>
      <protection/>
    </xf>
    <xf numFmtId="201" fontId="18" fillId="0" borderId="0" xfId="0" applyNumberFormat="1" applyFont="1" applyFill="1" applyBorder="1" applyAlignment="1" applyProtection="1">
      <alignment horizontal="center"/>
      <protection/>
    </xf>
    <xf numFmtId="37" fontId="23" fillId="0" borderId="0" xfId="0" applyNumberFormat="1" applyFont="1" applyBorder="1" applyAlignment="1" applyProtection="1">
      <alignment/>
      <protection/>
    </xf>
    <xf numFmtId="176" fontId="9" fillId="0" borderId="0" xfId="15" applyNumberFormat="1" applyFont="1" applyBorder="1" applyAlignment="1" applyProtection="1">
      <alignment horizontal="left"/>
      <protection/>
    </xf>
    <xf numFmtId="37" fontId="24" fillId="0" borderId="22" xfId="0" applyNumberFormat="1" applyFont="1" applyFill="1" applyBorder="1" applyAlignment="1" applyProtection="1">
      <alignment/>
      <protection/>
    </xf>
    <xf numFmtId="37" fontId="18" fillId="0" borderId="22" xfId="0" applyNumberFormat="1" applyFont="1" applyFill="1" applyBorder="1" applyAlignment="1" applyProtection="1">
      <alignment/>
      <protection/>
    </xf>
    <xf numFmtId="37" fontId="18" fillId="0" borderId="22" xfId="0" applyNumberFormat="1" applyFont="1" applyFill="1" applyBorder="1" applyAlignment="1" applyProtection="1">
      <alignment horizontal="left"/>
      <protection/>
    </xf>
    <xf numFmtId="40" fontId="18" fillId="0" borderId="22" xfId="0" applyNumberFormat="1" applyFont="1" applyFill="1" applyBorder="1" applyAlignment="1" applyProtection="1">
      <alignment horizontal="right"/>
      <protection/>
    </xf>
    <xf numFmtId="40" fontId="18" fillId="0" borderId="22" xfId="0" applyNumberFormat="1" applyFont="1" applyFill="1" applyBorder="1" applyAlignment="1" applyProtection="1">
      <alignment/>
      <protection/>
    </xf>
    <xf numFmtId="185" fontId="18" fillId="0" borderId="22" xfId="0" applyNumberFormat="1" applyFont="1" applyFill="1" applyBorder="1" applyAlignment="1" applyProtection="1">
      <alignment horizontal="center"/>
      <protection/>
    </xf>
    <xf numFmtId="40" fontId="18" fillId="0" borderId="22" xfId="0" applyNumberFormat="1" applyFont="1" applyFill="1" applyBorder="1" applyAlignment="1" applyProtection="1">
      <alignment horizontal="center"/>
      <protection/>
    </xf>
    <xf numFmtId="172" fontId="17" fillId="0" borderId="0" xfId="0" applyFont="1" applyBorder="1" applyAlignment="1">
      <alignment/>
    </xf>
    <xf numFmtId="37" fontId="9" fillId="0" borderId="3" xfId="0" applyNumberFormat="1" applyFont="1" applyBorder="1" applyAlignment="1" applyProtection="1">
      <alignment horizontal="center"/>
      <protection/>
    </xf>
    <xf numFmtId="172" fontId="19" fillId="0" borderId="3" xfId="0" applyFont="1" applyBorder="1" applyAlignment="1">
      <alignment/>
    </xf>
    <xf numFmtId="37" fontId="14" fillId="2" borderId="9" xfId="0" applyNumberFormat="1" applyFont="1" applyFill="1" applyBorder="1" applyAlignment="1" applyProtection="1">
      <alignment horizontal="center"/>
      <protection/>
    </xf>
    <xf numFmtId="37" fontId="14" fillId="2" borderId="10" xfId="0" applyNumberFormat="1" applyFont="1" applyFill="1" applyBorder="1" applyAlignment="1" applyProtection="1">
      <alignment horizontal="center"/>
      <protection/>
    </xf>
    <xf numFmtId="182" fontId="18" fillId="0" borderId="0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15" fontId="12" fillId="0" borderId="0" xfId="0" applyNumberFormat="1" applyFont="1" applyFill="1" applyBorder="1" applyAlignment="1" applyProtection="1" quotePrefix="1">
      <alignment horizontal="center"/>
      <protection/>
    </xf>
    <xf numFmtId="37" fontId="11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182" fontId="12" fillId="0" borderId="0" xfId="0" applyNumberFormat="1" applyFont="1" applyFill="1" applyBorder="1" applyAlignment="1" applyProtection="1">
      <alignment horizontal="center"/>
      <protection/>
    </xf>
    <xf numFmtId="176" fontId="12" fillId="0" borderId="0" xfId="15" applyNumberFormat="1" applyFont="1" applyFill="1" applyBorder="1" applyAlignment="1" applyProtection="1">
      <alignment horizontal="center"/>
      <protection/>
    </xf>
    <xf numFmtId="40" fontId="11" fillId="0" borderId="0" xfId="15" applyFont="1" applyFill="1" applyBorder="1" applyAlignment="1" applyProtection="1">
      <alignment/>
      <protection/>
    </xf>
    <xf numFmtId="206" fontId="18" fillId="0" borderId="0" xfId="0" applyNumberFormat="1" applyFont="1" applyFill="1" applyBorder="1" applyAlignment="1" applyProtection="1">
      <alignment horizontal="right"/>
      <protection/>
    </xf>
    <xf numFmtId="38" fontId="18" fillId="0" borderId="0" xfId="15" applyNumberFormat="1" applyFont="1" applyFill="1" applyBorder="1" applyAlignment="1" applyProtection="1">
      <alignment/>
      <protection/>
    </xf>
    <xf numFmtId="38" fontId="18" fillId="0" borderId="8" xfId="15" applyNumberFormat="1" applyFont="1" applyBorder="1" applyAlignment="1" applyProtection="1">
      <alignment/>
      <protection/>
    </xf>
    <xf numFmtId="175" fontId="18" fillId="0" borderId="9" xfId="0" applyNumberFormat="1" applyFont="1" applyBorder="1" applyAlignment="1" applyProtection="1">
      <alignment/>
      <protection/>
    </xf>
    <xf numFmtId="175" fontId="18" fillId="0" borderId="10" xfId="0" applyNumberFormat="1" applyFont="1" applyBorder="1" applyAlignment="1" applyProtection="1">
      <alignment/>
      <protection/>
    </xf>
    <xf numFmtId="175" fontId="18" fillId="0" borderId="23" xfId="0" applyNumberFormat="1" applyFont="1" applyBorder="1" applyAlignment="1" applyProtection="1">
      <alignment/>
      <protection/>
    </xf>
    <xf numFmtId="38" fontId="9" fillId="0" borderId="0" xfId="0" applyNumberFormat="1" applyFont="1" applyFill="1" applyAlignment="1">
      <alignment/>
    </xf>
    <xf numFmtId="38" fontId="18" fillId="0" borderId="4" xfId="15" applyNumberFormat="1" applyFont="1" applyBorder="1" applyAlignment="1" applyProtection="1">
      <alignment/>
      <protection/>
    </xf>
    <xf numFmtId="38" fontId="18" fillId="0" borderId="0" xfId="15" applyNumberFormat="1" applyFont="1" applyBorder="1" applyAlignment="1" applyProtection="1">
      <alignment/>
      <protection/>
    </xf>
    <xf numFmtId="38" fontId="9" fillId="0" borderId="0" xfId="15" applyNumberFormat="1" applyFont="1" applyBorder="1" applyAlignment="1" applyProtection="1">
      <alignment/>
      <protection/>
    </xf>
    <xf numFmtId="38" fontId="10" fillId="0" borderId="0" xfId="15" applyNumberFormat="1" applyFont="1" applyBorder="1" applyAlignment="1" applyProtection="1">
      <alignment/>
      <protection/>
    </xf>
    <xf numFmtId="38" fontId="9" fillId="0" borderId="1" xfId="15" applyNumberFormat="1" applyFont="1" applyBorder="1" applyAlignment="1" applyProtection="1" quotePrefix="1">
      <alignment/>
      <protection/>
    </xf>
    <xf numFmtId="197" fontId="18" fillId="0" borderId="0" xfId="0" applyNumberFormat="1" applyFont="1" applyFill="1" applyBorder="1" applyAlignment="1" applyProtection="1">
      <alignment horizontal="right"/>
      <protection/>
    </xf>
    <xf numFmtId="176" fontId="18" fillId="0" borderId="8" xfId="15" applyNumberFormat="1" applyFont="1" applyBorder="1" applyAlignment="1" applyProtection="1">
      <alignment/>
      <protection/>
    </xf>
    <xf numFmtId="176" fontId="18" fillId="2" borderId="8" xfId="15" applyNumberFormat="1" applyFont="1" applyFill="1" applyBorder="1" applyAlignment="1" applyProtection="1">
      <alignment/>
      <protection/>
    </xf>
    <xf numFmtId="176" fontId="18" fillId="2" borderId="0" xfId="15" applyNumberFormat="1" applyFont="1" applyFill="1" applyBorder="1" applyAlignment="1" applyProtection="1">
      <alignment/>
      <protection/>
    </xf>
    <xf numFmtId="176" fontId="18" fillId="2" borderId="0" xfId="15" applyNumberFormat="1" applyFont="1" applyFill="1" applyBorder="1" applyAlignment="1" applyProtection="1">
      <alignment horizontal="center"/>
      <protection/>
    </xf>
    <xf numFmtId="40" fontId="18" fillId="0" borderId="8" xfId="0" applyNumberFormat="1" applyFont="1" applyFill="1" applyBorder="1" applyAlignment="1" applyProtection="1">
      <alignment horizontal="center"/>
      <protection/>
    </xf>
    <xf numFmtId="40" fontId="18" fillId="0" borderId="8" xfId="0" applyNumberFormat="1" applyFont="1" applyBorder="1" applyAlignment="1" applyProtection="1">
      <alignment horizontal="center"/>
      <protection/>
    </xf>
    <xf numFmtId="176" fontId="18" fillId="0" borderId="0" xfId="15" applyNumberFormat="1" applyFont="1" applyBorder="1" applyAlignment="1" applyProtection="1">
      <alignment/>
      <protection/>
    </xf>
    <xf numFmtId="176" fontId="18" fillId="0" borderId="10" xfId="15" applyNumberFormat="1" applyFont="1" applyBorder="1" applyAlignment="1" applyProtection="1">
      <alignment/>
      <protection/>
    </xf>
    <xf numFmtId="176" fontId="18" fillId="0" borderId="0" xfId="15" applyNumberFormat="1" applyFont="1" applyBorder="1" applyAlignment="1" applyProtection="1">
      <alignment horizontal="center"/>
      <protection/>
    </xf>
    <xf numFmtId="176" fontId="18" fillId="0" borderId="24" xfId="15" applyNumberFormat="1" applyFont="1" applyBorder="1" applyAlignment="1" applyProtection="1">
      <alignment horizontal="right"/>
      <protection/>
    </xf>
    <xf numFmtId="176" fontId="18" fillId="0" borderId="2" xfId="15" applyNumberFormat="1" applyFont="1" applyBorder="1" applyAlignment="1" applyProtection="1">
      <alignment/>
      <protection/>
    </xf>
    <xf numFmtId="176" fontId="18" fillId="0" borderId="2" xfId="15" applyNumberFormat="1" applyFont="1" applyBorder="1" applyAlignment="1" applyProtection="1">
      <alignment horizontal="right"/>
      <protection/>
    </xf>
    <xf numFmtId="176" fontId="18" fillId="0" borderId="25" xfId="15" applyNumberFormat="1" applyFont="1" applyBorder="1" applyAlignment="1" applyProtection="1">
      <alignment/>
      <protection/>
    </xf>
    <xf numFmtId="176" fontId="18" fillId="2" borderId="25" xfId="15" applyNumberFormat="1" applyFont="1" applyFill="1" applyBorder="1" applyAlignment="1" applyProtection="1">
      <alignment horizontal="right"/>
      <protection/>
    </xf>
    <xf numFmtId="176" fontId="18" fillId="2" borderId="2" xfId="15" applyNumberFormat="1" applyFont="1" applyFill="1" applyBorder="1" applyAlignment="1" applyProtection="1">
      <alignment/>
      <protection/>
    </xf>
    <xf numFmtId="176" fontId="18" fillId="2" borderId="2" xfId="15" applyNumberFormat="1" applyFont="1" applyFill="1" applyBorder="1" applyAlignment="1" applyProtection="1">
      <alignment horizontal="right"/>
      <protection/>
    </xf>
    <xf numFmtId="38" fontId="9" fillId="0" borderId="1" xfId="15" applyNumberFormat="1" applyFont="1" applyBorder="1" applyAlignment="1" applyProtection="1">
      <alignment/>
      <protection/>
    </xf>
    <xf numFmtId="175" fontId="18" fillId="0" borderId="9" xfId="15" applyNumberFormat="1" applyFont="1" applyBorder="1" applyAlignment="1" applyProtection="1">
      <alignment/>
      <protection/>
    </xf>
    <xf numFmtId="175" fontId="18" fillId="0" borderId="10" xfId="15" applyNumberFormat="1" applyFont="1" applyBorder="1" applyAlignment="1" applyProtection="1">
      <alignment/>
      <protection/>
    </xf>
    <xf numFmtId="175" fontId="18" fillId="0" borderId="10" xfId="15" applyNumberFormat="1" applyFont="1" applyBorder="1" applyAlignment="1">
      <alignment/>
    </xf>
    <xf numFmtId="175" fontId="18" fillId="0" borderId="23" xfId="15" applyNumberFormat="1" applyFont="1" applyBorder="1" applyAlignment="1" applyProtection="1">
      <alignment/>
      <protection/>
    </xf>
    <xf numFmtId="175" fontId="18" fillId="0" borderId="0" xfId="15" applyNumberFormat="1" applyFont="1" applyBorder="1" applyAlignment="1" applyProtection="1">
      <alignment/>
      <protection/>
    </xf>
    <xf numFmtId="38" fontId="9" fillId="0" borderId="1" xfId="15" applyNumberFormat="1" applyFont="1" applyFill="1" applyBorder="1" applyAlignment="1">
      <alignment/>
    </xf>
    <xf numFmtId="186" fontId="9" fillId="0" borderId="0" xfId="15" applyNumberFormat="1" applyFont="1" applyAlignment="1">
      <alignment horizontal="left"/>
    </xf>
    <xf numFmtId="38" fontId="18" fillId="0" borderId="6" xfId="15" applyNumberFormat="1" applyFont="1" applyBorder="1" applyAlignment="1" applyProtection="1">
      <alignment/>
      <protection/>
    </xf>
    <xf numFmtId="38" fontId="18" fillId="2" borderId="4" xfId="15" applyNumberFormat="1" applyFont="1" applyFill="1" applyBorder="1" applyAlignment="1" applyProtection="1">
      <alignment/>
      <protection/>
    </xf>
    <xf numFmtId="38" fontId="18" fillId="0" borderId="10" xfId="15" applyNumberFormat="1" applyFont="1" applyFill="1" applyBorder="1" applyAlignment="1" applyProtection="1">
      <alignment horizontal="center"/>
      <protection/>
    </xf>
    <xf numFmtId="38" fontId="18" fillId="0" borderId="0" xfId="15" applyNumberFormat="1" applyFont="1" applyFill="1" applyBorder="1" applyAlignment="1" applyProtection="1" quotePrefix="1">
      <alignment horizontal="left"/>
      <protection/>
    </xf>
    <xf numFmtId="38" fontId="18" fillId="2" borderId="8" xfId="15" applyNumberFormat="1" applyFont="1" applyFill="1" applyBorder="1" applyAlignment="1" applyProtection="1">
      <alignment/>
      <protection/>
    </xf>
    <xf numFmtId="38" fontId="18" fillId="2" borderId="0" xfId="15" applyNumberFormat="1" applyFont="1" applyFill="1" applyBorder="1" applyAlignment="1" applyProtection="1">
      <alignment/>
      <protection/>
    </xf>
    <xf numFmtId="38" fontId="18" fillId="2" borderId="0" xfId="15" applyNumberFormat="1" applyFont="1" applyFill="1" applyBorder="1" applyAlignment="1" applyProtection="1" quotePrefix="1">
      <alignment horizontal="left"/>
      <protection/>
    </xf>
    <xf numFmtId="38" fontId="18" fillId="0" borderId="0" xfId="15" applyNumberFormat="1" applyFont="1" applyFill="1" applyBorder="1" applyAlignment="1" applyProtection="1">
      <alignment horizontal="center"/>
      <protection/>
    </xf>
    <xf numFmtId="38" fontId="18" fillId="2" borderId="8" xfId="15" applyNumberFormat="1" applyFont="1" applyFill="1" applyBorder="1" applyAlignment="1" applyProtection="1">
      <alignment horizontal="center"/>
      <protection/>
    </xf>
    <xf numFmtId="38" fontId="18" fillId="2" borderId="0" xfId="15" applyNumberFormat="1" applyFont="1" applyFill="1" applyBorder="1" applyAlignment="1" applyProtection="1">
      <alignment horizontal="center"/>
      <protection/>
    </xf>
    <xf numFmtId="38" fontId="18" fillId="2" borderId="10" xfId="15" applyNumberFormat="1" applyFont="1" applyFill="1" applyBorder="1" applyAlignment="1" applyProtection="1">
      <alignment horizontal="center"/>
      <protection/>
    </xf>
    <xf numFmtId="38" fontId="18" fillId="0" borderId="26" xfId="15" applyNumberFormat="1" applyFont="1" applyFill="1" applyBorder="1" applyAlignment="1" applyProtection="1">
      <alignment horizontal="center"/>
      <protection/>
    </xf>
    <xf numFmtId="38" fontId="18" fillId="0" borderId="10" xfId="15" applyNumberFormat="1" applyFont="1" applyFill="1" applyBorder="1" applyAlignment="1" applyProtection="1">
      <alignment/>
      <protection/>
    </xf>
    <xf numFmtId="38" fontId="18" fillId="2" borderId="10" xfId="15" applyNumberFormat="1" applyFont="1" applyFill="1" applyBorder="1" applyAlignment="1" applyProtection="1">
      <alignment/>
      <protection/>
    </xf>
    <xf numFmtId="38" fontId="21" fillId="0" borderId="10" xfId="15" applyNumberFormat="1" applyFont="1" applyFill="1" applyBorder="1" applyAlignment="1" applyProtection="1">
      <alignment horizontal="center"/>
      <protection/>
    </xf>
    <xf numFmtId="38" fontId="21" fillId="0" borderId="0" xfId="15" applyNumberFormat="1" applyFont="1" applyFill="1" applyBorder="1" applyAlignment="1" applyProtection="1">
      <alignment horizontal="center"/>
      <protection/>
    </xf>
    <xf numFmtId="38" fontId="21" fillId="2" borderId="0" xfId="15" applyNumberFormat="1" applyFont="1" applyFill="1" applyBorder="1" applyAlignment="1" applyProtection="1">
      <alignment horizontal="center"/>
      <protection/>
    </xf>
    <xf numFmtId="38" fontId="18" fillId="0" borderId="3" xfId="15" applyNumberFormat="1" applyFont="1" applyFill="1" applyBorder="1" applyAlignment="1" applyProtection="1">
      <alignment/>
      <protection/>
    </xf>
    <xf numFmtId="38" fontId="18" fillId="0" borderId="21" xfId="15" applyNumberFormat="1" applyFont="1" applyBorder="1" applyAlignment="1" applyProtection="1">
      <alignment/>
      <protection/>
    </xf>
    <xf numFmtId="38" fontId="18" fillId="2" borderId="21" xfId="15" applyNumberFormat="1" applyFont="1" applyFill="1" applyBorder="1" applyAlignment="1" applyProtection="1">
      <alignment/>
      <protection/>
    </xf>
    <xf numFmtId="38" fontId="18" fillId="2" borderId="3" xfId="15" applyNumberFormat="1" applyFont="1" applyFill="1" applyBorder="1" applyAlignment="1" applyProtection="1">
      <alignment/>
      <protection/>
    </xf>
    <xf numFmtId="38" fontId="18" fillId="0" borderId="10" xfId="15" applyNumberFormat="1" applyFont="1" applyBorder="1" applyAlignment="1" applyProtection="1">
      <alignment horizontal="center"/>
      <protection/>
    </xf>
    <xf numFmtId="38" fontId="18" fillId="0" borderId="10" xfId="15" applyNumberFormat="1" applyFont="1" applyBorder="1" applyAlignment="1" applyProtection="1">
      <alignment/>
      <protection/>
    </xf>
    <xf numFmtId="38" fontId="18" fillId="0" borderId="0" xfId="15" applyNumberFormat="1" applyFont="1" applyBorder="1" applyAlignment="1" applyProtection="1">
      <alignment horizontal="center"/>
      <protection/>
    </xf>
    <xf numFmtId="38" fontId="18" fillId="0" borderId="0" xfId="15" applyNumberFormat="1" applyFont="1" applyBorder="1" applyAlignment="1" applyProtection="1">
      <alignment horizontal="right"/>
      <protection/>
    </xf>
    <xf numFmtId="38" fontId="18" fillId="0" borderId="10" xfId="15" applyNumberFormat="1" applyFont="1" applyFill="1" applyBorder="1" applyAlignment="1" applyProtection="1">
      <alignment horizontal="center"/>
      <protection/>
    </xf>
    <xf numFmtId="38" fontId="18" fillId="0" borderId="0" xfId="15" applyNumberFormat="1" applyFont="1" applyBorder="1" applyAlignment="1" applyProtection="1">
      <alignment/>
      <protection/>
    </xf>
    <xf numFmtId="38" fontId="18" fillId="0" borderId="0" xfId="15" applyNumberFormat="1" applyFont="1" applyFill="1" applyBorder="1" applyAlignment="1" applyProtection="1">
      <alignment horizontal="center"/>
      <protection/>
    </xf>
    <xf numFmtId="38" fontId="18" fillId="2" borderId="10" xfId="15" applyNumberFormat="1" applyFont="1" applyFill="1" applyBorder="1" applyAlignment="1" applyProtection="1">
      <alignment horizontal="center"/>
      <protection/>
    </xf>
    <xf numFmtId="38" fontId="18" fillId="2" borderId="0" xfId="15" applyNumberFormat="1" applyFont="1" applyFill="1" applyBorder="1" applyAlignment="1" applyProtection="1">
      <alignment/>
      <protection/>
    </xf>
    <xf numFmtId="38" fontId="18" fillId="2" borderId="0" xfId="15" applyNumberFormat="1" applyFont="1" applyFill="1" applyBorder="1" applyAlignment="1" applyProtection="1">
      <alignment horizontal="center"/>
      <protection/>
    </xf>
    <xf numFmtId="40" fontId="18" fillId="0" borderId="10" xfId="15" applyNumberFormat="1" applyFont="1" applyFill="1" applyBorder="1" applyAlignment="1" applyProtection="1">
      <alignment horizontal="center"/>
      <protection/>
    </xf>
    <xf numFmtId="40" fontId="18" fillId="0" borderId="0" xfId="15" applyNumberFormat="1" applyFont="1" applyBorder="1" applyAlignment="1" applyProtection="1">
      <alignment/>
      <protection/>
    </xf>
    <xf numFmtId="40" fontId="18" fillId="0" borderId="0" xfId="15" applyNumberFormat="1" applyFont="1" applyBorder="1" applyAlignment="1" applyProtection="1">
      <alignment horizontal="center"/>
      <protection/>
    </xf>
    <xf numFmtId="40" fontId="18" fillId="0" borderId="8" xfId="15" applyNumberFormat="1" applyFont="1" applyBorder="1" applyAlignment="1" applyProtection="1">
      <alignment/>
      <protection/>
    </xf>
    <xf numFmtId="40" fontId="18" fillId="2" borderId="8" xfId="15" applyNumberFormat="1" applyFont="1" applyFill="1" applyBorder="1" applyAlignment="1" applyProtection="1">
      <alignment horizontal="center"/>
      <protection/>
    </xf>
    <xf numFmtId="40" fontId="18" fillId="2" borderId="0" xfId="15" applyNumberFormat="1" applyFont="1" applyFill="1" applyBorder="1" applyAlignment="1" applyProtection="1">
      <alignment/>
      <protection/>
    </xf>
    <xf numFmtId="40" fontId="18" fillId="2" borderId="0" xfId="15" applyNumberFormat="1" applyFont="1" applyFill="1" applyBorder="1" applyAlignment="1" applyProtection="1">
      <alignment horizontal="center"/>
      <protection/>
    </xf>
    <xf numFmtId="38" fontId="18" fillId="0" borderId="9" xfId="15" applyNumberFormat="1" applyFont="1" applyBorder="1" applyAlignment="1" applyProtection="1">
      <alignment horizontal="center"/>
      <protection/>
    </xf>
    <xf numFmtId="38" fontId="18" fillId="0" borderId="4" xfId="15" applyNumberFormat="1" applyFont="1" applyBorder="1" applyAlignment="1" applyProtection="1">
      <alignment/>
      <protection/>
    </xf>
    <xf numFmtId="38" fontId="18" fillId="0" borderId="4" xfId="15" applyNumberFormat="1" applyFont="1" applyBorder="1" applyAlignment="1" applyProtection="1">
      <alignment horizontal="center"/>
      <protection/>
    </xf>
    <xf numFmtId="38" fontId="18" fillId="2" borderId="9" xfId="15" applyNumberFormat="1" applyFont="1" applyFill="1" applyBorder="1" applyAlignment="1" applyProtection="1">
      <alignment horizontal="center"/>
      <protection/>
    </xf>
    <xf numFmtId="38" fontId="18" fillId="2" borderId="4" xfId="15" applyNumberFormat="1" applyFont="1" applyFill="1" applyBorder="1" applyAlignment="1" applyProtection="1">
      <alignment/>
      <protection/>
    </xf>
    <xf numFmtId="38" fontId="18" fillId="2" borderId="4" xfId="15" applyNumberFormat="1" applyFont="1" applyFill="1" applyBorder="1" applyAlignment="1" applyProtection="1">
      <alignment horizontal="center"/>
      <protection/>
    </xf>
    <xf numFmtId="38" fontId="9" fillId="0" borderId="0" xfId="15" applyNumberFormat="1" applyFont="1" applyBorder="1" applyAlignment="1" applyProtection="1" quotePrefix="1">
      <alignment/>
      <protection/>
    </xf>
    <xf numFmtId="40" fontId="0" fillId="0" borderId="0" xfId="15" applyFill="1" applyAlignment="1">
      <alignment/>
    </xf>
    <xf numFmtId="206" fontId="0" fillId="0" borderId="0" xfId="15" applyNumberFormat="1" applyFill="1" applyAlignment="1">
      <alignment/>
    </xf>
    <xf numFmtId="176" fontId="0" fillId="0" borderId="0" xfId="15" applyNumberFormat="1" applyFont="1" applyBorder="1" applyAlignment="1" applyProtection="1" quotePrefix="1">
      <alignment/>
      <protection/>
    </xf>
    <xf numFmtId="38" fontId="22" fillId="0" borderId="10" xfId="15" applyNumberFormat="1" applyFont="1" applyFill="1" applyBorder="1" applyAlignment="1" applyProtection="1">
      <alignment horizontal="center"/>
      <protection/>
    </xf>
    <xf numFmtId="177" fontId="18" fillId="0" borderId="8" xfId="0" applyNumberFormat="1" applyFont="1" applyFill="1" applyBorder="1" applyAlignment="1" applyProtection="1">
      <alignment horizontal="right"/>
      <protection/>
    </xf>
    <xf numFmtId="38" fontId="18" fillId="0" borderId="9" xfId="15" applyNumberFormat="1" applyFont="1" applyFill="1" applyBorder="1" applyAlignment="1" applyProtection="1">
      <alignment horizontal="center"/>
      <protection/>
    </xf>
    <xf numFmtId="38" fontId="0" fillId="0" borderId="26" xfId="15" applyNumberFormat="1" applyFill="1" applyBorder="1" applyAlignment="1">
      <alignment horizontal="center"/>
    </xf>
    <xf numFmtId="38" fontId="18" fillId="0" borderId="20" xfId="15" applyNumberFormat="1" applyFont="1" applyFill="1" applyBorder="1" applyAlignment="1" applyProtection="1">
      <alignment horizontal="center"/>
      <protection/>
    </xf>
    <xf numFmtId="38" fontId="22" fillId="0" borderId="0" xfId="15" applyNumberFormat="1" applyFont="1" applyFill="1" applyBorder="1" applyAlignment="1" applyProtection="1">
      <alignment horizontal="center"/>
      <protection/>
    </xf>
    <xf numFmtId="38" fontId="18" fillId="0" borderId="11" xfId="15" applyNumberFormat="1" applyFont="1" applyFill="1" applyBorder="1" applyAlignment="1" applyProtection="1">
      <alignment horizontal="center"/>
      <protection/>
    </xf>
    <xf numFmtId="38" fontId="18" fillId="0" borderId="4" xfId="15" applyNumberFormat="1" applyFont="1" applyFill="1" applyBorder="1" applyAlignment="1" applyProtection="1">
      <alignment horizontal="center"/>
      <protection/>
    </xf>
    <xf numFmtId="38" fontId="22" fillId="2" borderId="8" xfId="15" applyNumberFormat="1" applyFont="1" applyFill="1" applyBorder="1" applyAlignment="1" applyProtection="1">
      <alignment horizontal="center"/>
      <protection/>
    </xf>
    <xf numFmtId="38" fontId="18" fillId="2" borderId="27" xfId="15" applyNumberFormat="1" applyFont="1" applyFill="1" applyBorder="1" applyAlignment="1" applyProtection="1">
      <alignment horizontal="center"/>
      <protection/>
    </xf>
    <xf numFmtId="38" fontId="18" fillId="2" borderId="9" xfId="15" applyNumberFormat="1" applyFont="1" applyFill="1" applyBorder="1" applyAlignment="1" applyProtection="1">
      <alignment horizontal="center"/>
      <protection/>
    </xf>
    <xf numFmtId="38" fontId="21" fillId="2" borderId="8" xfId="15" applyNumberFormat="1" applyFont="1" applyFill="1" applyBorder="1" applyAlignment="1" applyProtection="1">
      <alignment horizontal="center"/>
      <protection/>
    </xf>
    <xf numFmtId="38" fontId="22" fillId="2" borderId="0" xfId="15" applyNumberFormat="1" applyFont="1" applyFill="1" applyBorder="1" applyAlignment="1" applyProtection="1">
      <alignment horizontal="center"/>
      <protection/>
    </xf>
    <xf numFmtId="38" fontId="18" fillId="2" borderId="11" xfId="15" applyNumberFormat="1" applyFont="1" applyFill="1" applyBorder="1" applyAlignment="1" applyProtection="1">
      <alignment horizontal="center"/>
      <protection/>
    </xf>
    <xf numFmtId="38" fontId="18" fillId="2" borderId="4" xfId="15" applyNumberFormat="1" applyFont="1" applyFill="1" applyBorder="1" applyAlignment="1" applyProtection="1">
      <alignment horizontal="center"/>
      <protection/>
    </xf>
    <xf numFmtId="40" fontId="18" fillId="0" borderId="8" xfId="15" applyFont="1" applyFill="1" applyBorder="1" applyAlignment="1" applyProtection="1">
      <alignment horizontal="center"/>
      <protection/>
    </xf>
    <xf numFmtId="40" fontId="18" fillId="2" borderId="8" xfId="15" applyFont="1" applyFill="1" applyBorder="1" applyAlignment="1" applyProtection="1">
      <alignment horizontal="center"/>
      <protection/>
    </xf>
    <xf numFmtId="38" fontId="18" fillId="0" borderId="0" xfId="15" applyNumberFormat="1" applyFont="1" applyFill="1" applyBorder="1" applyAlignment="1" applyProtection="1" quotePrefix="1">
      <alignment horizontal="center"/>
      <protection/>
    </xf>
    <xf numFmtId="38" fontId="18" fillId="0" borderId="8" xfId="15" applyNumberFormat="1" applyFont="1" applyBorder="1" applyAlignment="1" applyProtection="1">
      <alignment horizontal="center"/>
      <protection/>
    </xf>
    <xf numFmtId="38" fontId="18" fillId="2" borderId="0" xfId="15" applyNumberFormat="1" applyFont="1" applyFill="1" applyBorder="1" applyAlignment="1" applyProtection="1" quotePrefix="1">
      <alignment horizontal="center"/>
      <protection/>
    </xf>
    <xf numFmtId="38" fontId="18" fillId="0" borderId="6" xfId="15" applyNumberFormat="1" applyFont="1" applyBorder="1" applyAlignment="1" applyProtection="1">
      <alignment horizontal="center"/>
      <protection/>
    </xf>
    <xf numFmtId="38" fontId="18" fillId="0" borderId="27" xfId="15" applyNumberFormat="1" applyFont="1" applyBorder="1" applyAlignment="1" applyProtection="1">
      <alignment horizontal="center"/>
      <protection/>
    </xf>
    <xf numFmtId="38" fontId="18" fillId="0" borderId="8" xfId="15" applyNumberFormat="1" applyFont="1" applyFill="1" applyBorder="1" applyAlignment="1" applyProtection="1">
      <alignment horizontal="center"/>
      <protection/>
    </xf>
    <xf numFmtId="38" fontId="23" fillId="2" borderId="27" xfId="15" applyNumberFormat="1" applyFont="1" applyFill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38" fontId="18" fillId="0" borderId="10" xfId="0" applyNumberFormat="1" applyFont="1" applyFill="1" applyBorder="1" applyAlignment="1" applyProtection="1">
      <alignment horizontal="center"/>
      <protection/>
    </xf>
    <xf numFmtId="38" fontId="18" fillId="0" borderId="0" xfId="0" applyNumberFormat="1" applyFont="1" applyFill="1" applyBorder="1" applyAlignment="1" applyProtection="1">
      <alignment horizontal="center"/>
      <protection/>
    </xf>
    <xf numFmtId="38" fontId="18" fillId="0" borderId="8" xfId="0" applyNumberFormat="1" applyFont="1" applyBorder="1" applyAlignment="1" applyProtection="1">
      <alignment horizontal="center"/>
      <protection/>
    </xf>
    <xf numFmtId="38" fontId="18" fillId="2" borderId="10" xfId="0" applyNumberFormat="1" applyFont="1" applyFill="1" applyBorder="1" applyAlignment="1" applyProtection="1">
      <alignment horizontal="center"/>
      <protection/>
    </xf>
    <xf numFmtId="38" fontId="18" fillId="2" borderId="0" xfId="0" applyNumberFormat="1" applyFont="1" applyFill="1" applyBorder="1" applyAlignment="1" applyProtection="1">
      <alignment horizontal="center"/>
      <protection/>
    </xf>
    <xf numFmtId="38" fontId="9" fillId="0" borderId="0" xfId="0" applyNumberFormat="1" applyFont="1" applyFill="1" applyBorder="1" applyAlignment="1">
      <alignment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/>
      <protection/>
    </xf>
    <xf numFmtId="37" fontId="14" fillId="0" borderId="30" xfId="0" applyNumberFormat="1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 horizontal="center"/>
      <protection/>
    </xf>
    <xf numFmtId="37" fontId="18" fillId="0" borderId="29" xfId="0" applyNumberFormat="1" applyFont="1" applyBorder="1" applyAlignment="1" applyProtection="1">
      <alignment/>
      <protection/>
    </xf>
    <xf numFmtId="37" fontId="18" fillId="0" borderId="31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 horizontal="left"/>
      <protection/>
    </xf>
    <xf numFmtId="172" fontId="0" fillId="0" borderId="18" xfId="0" applyBorder="1" applyAlignment="1">
      <alignment/>
    </xf>
    <xf numFmtId="37" fontId="11" fillId="0" borderId="18" xfId="0" applyNumberFormat="1" applyFont="1" applyBorder="1" applyAlignment="1" applyProtection="1">
      <alignment/>
      <protection/>
    </xf>
    <xf numFmtId="172" fontId="9" fillId="0" borderId="18" xfId="0" applyFont="1" applyBorder="1" applyAlignment="1">
      <alignment/>
    </xf>
    <xf numFmtId="172" fontId="0" fillId="0" borderId="17" xfId="0" applyBorder="1" applyAlignment="1">
      <alignment/>
    </xf>
    <xf numFmtId="37" fontId="11" fillId="0" borderId="32" xfId="0" applyNumberFormat="1" applyFont="1" applyBorder="1" applyAlignment="1" applyProtection="1">
      <alignment/>
      <protection/>
    </xf>
    <xf numFmtId="37" fontId="11" fillId="2" borderId="18" xfId="0" applyNumberFormat="1" applyFont="1" applyFill="1" applyBorder="1" applyAlignment="1" applyProtection="1">
      <alignment/>
      <protection/>
    </xf>
    <xf numFmtId="172" fontId="11" fillId="2" borderId="33" xfId="0" applyFont="1" applyFill="1" applyBorder="1" applyAlignment="1">
      <alignment/>
    </xf>
    <xf numFmtId="172" fontId="5" fillId="2" borderId="3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72" fontId="5" fillId="2" borderId="34" xfId="0" applyFont="1" applyFill="1" applyBorder="1" applyAlignment="1">
      <alignment horizontal="center"/>
    </xf>
    <xf numFmtId="172" fontId="5" fillId="2" borderId="30" xfId="0" applyFont="1" applyFill="1" applyBorder="1" applyAlignment="1">
      <alignment horizontal="center"/>
    </xf>
    <xf numFmtId="172" fontId="9" fillId="2" borderId="30" xfId="0" applyFont="1" applyFill="1" applyBorder="1" applyAlignment="1">
      <alignment/>
    </xf>
    <xf numFmtId="37" fontId="9" fillId="0" borderId="35" xfId="0" applyNumberFormat="1" applyFont="1" applyBorder="1" applyAlignment="1" applyProtection="1">
      <alignment/>
      <protection/>
    </xf>
    <xf numFmtId="172" fontId="9" fillId="2" borderId="34" xfId="0" applyFont="1" applyFill="1" applyBorder="1" applyAlignment="1">
      <alignment/>
    </xf>
    <xf numFmtId="37" fontId="18" fillId="2" borderId="36" xfId="0" applyNumberFormat="1" applyFont="1" applyFill="1" applyBorder="1" applyAlignment="1" applyProtection="1">
      <alignment/>
      <protection/>
    </xf>
    <xf numFmtId="37" fontId="18" fillId="2" borderId="30" xfId="0" applyNumberFormat="1" applyFont="1" applyFill="1" applyBorder="1" applyAlignment="1" applyProtection="1">
      <alignment/>
      <protection/>
    </xf>
    <xf numFmtId="37" fontId="9" fillId="0" borderId="29" xfId="0" applyNumberFormat="1" applyFont="1" applyFill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72" fontId="9" fillId="2" borderId="36" xfId="0" applyFont="1" applyFill="1" applyBorder="1" applyAlignment="1">
      <alignment/>
    </xf>
    <xf numFmtId="37" fontId="9" fillId="0" borderId="37" xfId="0" applyNumberFormat="1" applyFont="1" applyBorder="1" applyAlignment="1" applyProtection="1">
      <alignment/>
      <protection/>
    </xf>
    <xf numFmtId="172" fontId="9" fillId="2" borderId="38" xfId="0" applyFont="1" applyFill="1" applyBorder="1" applyAlignment="1">
      <alignment/>
    </xf>
    <xf numFmtId="37" fontId="24" fillId="0" borderId="11" xfId="0" applyNumberFormat="1" applyFont="1" applyBorder="1" applyAlignment="1" applyProtection="1">
      <alignment/>
      <protection/>
    </xf>
    <xf numFmtId="177" fontId="18" fillId="0" borderId="26" xfId="0" applyNumberFormat="1" applyFont="1" applyFill="1" applyBorder="1" applyAlignment="1" applyProtection="1">
      <alignment horizontal="right"/>
      <protection/>
    </xf>
    <xf numFmtId="177" fontId="18" fillId="0" borderId="11" xfId="0" applyNumberFormat="1" applyFont="1" applyFill="1" applyBorder="1" applyAlignment="1" applyProtection="1">
      <alignment/>
      <protection/>
    </xf>
    <xf numFmtId="177" fontId="18" fillId="0" borderId="11" xfId="0" applyNumberFormat="1" applyFont="1" applyFill="1" applyBorder="1" applyAlignment="1" applyProtection="1">
      <alignment horizontal="center"/>
      <protection/>
    </xf>
    <xf numFmtId="177" fontId="18" fillId="0" borderId="27" xfId="0" applyNumberFormat="1" applyFont="1" applyBorder="1" applyAlignment="1" applyProtection="1">
      <alignment/>
      <protection/>
    </xf>
    <xf numFmtId="177" fontId="18" fillId="2" borderId="27" xfId="0" applyNumberFormat="1" applyFont="1" applyFill="1" applyBorder="1" applyAlignment="1" applyProtection="1">
      <alignment horizontal="right"/>
      <protection/>
    </xf>
    <xf numFmtId="177" fontId="18" fillId="2" borderId="11" xfId="0" applyNumberFormat="1" applyFont="1" applyFill="1" applyBorder="1" applyAlignment="1" applyProtection="1">
      <alignment/>
      <protection/>
    </xf>
    <xf numFmtId="177" fontId="18" fillId="2" borderId="11" xfId="0" applyNumberFormat="1" applyFont="1" applyFill="1" applyBorder="1" applyAlignment="1" applyProtection="1">
      <alignment horizontal="center"/>
      <protection/>
    </xf>
    <xf numFmtId="37" fontId="18" fillId="2" borderId="11" xfId="0" applyNumberFormat="1" applyFont="1" applyFill="1" applyBorder="1" applyAlignment="1" applyProtection="1">
      <alignment/>
      <protection/>
    </xf>
    <xf numFmtId="37" fontId="9" fillId="0" borderId="35" xfId="0" applyNumberFormat="1" applyFont="1" applyBorder="1" applyAlignment="1" applyProtection="1">
      <alignment horizontal="center"/>
      <protection/>
    </xf>
    <xf numFmtId="37" fontId="9" fillId="0" borderId="29" xfId="0" applyNumberFormat="1" applyFont="1" applyBorder="1" applyAlignment="1" applyProtection="1">
      <alignment horizontal="center"/>
      <protection/>
    </xf>
    <xf numFmtId="172" fontId="9" fillId="2" borderId="39" xfId="0" applyFont="1" applyFill="1" applyBorder="1" applyAlignment="1">
      <alignment/>
    </xf>
    <xf numFmtId="172" fontId="9" fillId="2" borderId="40" xfId="0" applyFont="1" applyFill="1" applyBorder="1" applyAlignment="1">
      <alignment/>
    </xf>
    <xf numFmtId="37" fontId="9" fillId="0" borderId="41" xfId="0" applyNumberFormat="1" applyFont="1" applyBorder="1" applyAlignment="1" applyProtection="1">
      <alignment/>
      <protection/>
    </xf>
    <xf numFmtId="172" fontId="9" fillId="2" borderId="42" xfId="0" applyFont="1" applyFill="1" applyBorder="1" applyAlignment="1">
      <alignment/>
    </xf>
    <xf numFmtId="37" fontId="9" fillId="0" borderId="43" xfId="0" applyNumberFormat="1" applyFont="1" applyFill="1" applyBorder="1" applyAlignment="1" applyProtection="1">
      <alignment/>
      <protection/>
    </xf>
    <xf numFmtId="172" fontId="9" fillId="0" borderId="44" xfId="0" applyFont="1" applyFill="1" applyBorder="1" applyAlignment="1">
      <alignment/>
    </xf>
    <xf numFmtId="172" fontId="9" fillId="0" borderId="29" xfId="0" applyFont="1" applyBorder="1" applyAlignment="1">
      <alignment/>
    </xf>
    <xf numFmtId="172" fontId="9" fillId="0" borderId="30" xfId="0" applyFont="1" applyBorder="1" applyAlignment="1">
      <alignment/>
    </xf>
    <xf numFmtId="172" fontId="9" fillId="0" borderId="38" xfId="0" applyFont="1" applyBorder="1" applyAlignment="1">
      <alignment/>
    </xf>
    <xf numFmtId="37" fontId="11" fillId="0" borderId="29" xfId="0" applyNumberFormat="1" applyFont="1" applyBorder="1" applyAlignment="1" applyProtection="1">
      <alignment horizontal="left"/>
      <protection/>
    </xf>
    <xf numFmtId="172" fontId="11" fillId="0" borderId="30" xfId="0" applyFont="1" applyBorder="1" applyAlignment="1">
      <alignment/>
    </xf>
    <xf numFmtId="172" fontId="11" fillId="2" borderId="34" xfId="0" applyFont="1" applyFill="1" applyBorder="1" applyAlignment="1">
      <alignment/>
    </xf>
    <xf numFmtId="38" fontId="18" fillId="0" borderId="45" xfId="15" applyNumberFormat="1" applyFont="1" applyFill="1" applyBorder="1" applyAlignment="1" applyProtection="1">
      <alignment horizontal="right"/>
      <protection/>
    </xf>
    <xf numFmtId="38" fontId="18" fillId="0" borderId="45" xfId="15" applyNumberFormat="1" applyFont="1" applyBorder="1" applyAlignment="1" applyProtection="1">
      <alignment/>
      <protection/>
    </xf>
    <xf numFmtId="38" fontId="18" fillId="0" borderId="11" xfId="15" applyNumberFormat="1" applyFont="1" applyBorder="1" applyAlignment="1" applyProtection="1">
      <alignment horizontal="center"/>
      <protection/>
    </xf>
    <xf numFmtId="38" fontId="18" fillId="0" borderId="27" xfId="15" applyNumberFormat="1" applyFont="1" applyBorder="1" applyAlignment="1" applyProtection="1">
      <alignment/>
      <protection/>
    </xf>
    <xf numFmtId="38" fontId="18" fillId="2" borderId="45" xfId="15" applyNumberFormat="1" applyFont="1" applyFill="1" applyBorder="1" applyAlignment="1" applyProtection="1">
      <alignment horizontal="right"/>
      <protection/>
    </xf>
    <xf numFmtId="38" fontId="18" fillId="2" borderId="45" xfId="15" applyNumberFormat="1" applyFont="1" applyFill="1" applyBorder="1" applyAlignment="1" applyProtection="1">
      <alignment/>
      <protection/>
    </xf>
    <xf numFmtId="38" fontId="18" fillId="2" borderId="11" xfId="15" applyNumberFormat="1" applyFont="1" applyFill="1" applyBorder="1" applyAlignment="1" applyProtection="1">
      <alignment horizontal="center"/>
      <protection/>
    </xf>
    <xf numFmtId="38" fontId="0" fillId="0" borderId="0" xfId="15" applyNumberFormat="1" applyFont="1" applyBorder="1" applyAlignment="1">
      <alignment/>
    </xf>
    <xf numFmtId="38" fontId="9" fillId="0" borderId="0" xfId="15" applyNumberFormat="1" applyFont="1" applyBorder="1" applyAlignment="1" applyProtection="1">
      <alignment horizontal="center"/>
      <protection/>
    </xf>
    <xf numFmtId="38" fontId="11" fillId="0" borderId="0" xfId="15" applyNumberFormat="1" applyFont="1" applyBorder="1" applyAlignment="1" applyProtection="1">
      <alignment horizontal="center"/>
      <protection/>
    </xf>
    <xf numFmtId="38" fontId="0" fillId="0" borderId="0" xfId="15" applyNumberFormat="1" applyFont="1" applyBorder="1" applyAlignment="1" applyProtection="1" quotePrefix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/>
      <protection/>
    </xf>
    <xf numFmtId="37" fontId="20" fillId="0" borderId="18" xfId="0" applyNumberFormat="1" applyFont="1" applyBorder="1" applyAlignment="1" applyProtection="1">
      <alignment horizontal="center"/>
      <protection/>
    </xf>
    <xf numFmtId="37" fontId="9" fillId="0" borderId="18" xfId="0" applyNumberFormat="1" applyFont="1" applyBorder="1" applyAlignment="1" applyProtection="1">
      <alignment horizontal="center"/>
      <protection/>
    </xf>
    <xf numFmtId="182" fontId="9" fillId="0" borderId="18" xfId="0" applyNumberFormat="1" applyFont="1" applyBorder="1" applyAlignment="1" applyProtection="1">
      <alignment horizontal="center"/>
      <protection/>
    </xf>
    <xf numFmtId="37" fontId="9" fillId="0" borderId="33" xfId="0" applyNumberFormat="1" applyFont="1" applyBorder="1" applyAlignment="1" applyProtection="1">
      <alignment/>
      <protection/>
    </xf>
    <xf numFmtId="172" fontId="9" fillId="0" borderId="29" xfId="0" applyFont="1" applyBorder="1" applyAlignment="1">
      <alignment/>
    </xf>
    <xf numFmtId="172" fontId="9" fillId="0" borderId="0" xfId="0" applyFont="1" applyBorder="1" applyAlignment="1">
      <alignment horizontal="center"/>
    </xf>
    <xf numFmtId="182" fontId="9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14" fillId="0" borderId="30" xfId="0" applyNumberFormat="1" applyFont="1" applyBorder="1" applyAlignment="1" applyProtection="1">
      <alignment/>
      <protection/>
    </xf>
    <xf numFmtId="39" fontId="9" fillId="0" borderId="29" xfId="0" applyNumberFormat="1" applyFont="1" applyBorder="1" applyAlignment="1" applyProtection="1" quotePrefix="1">
      <alignment/>
      <protection/>
    </xf>
    <xf numFmtId="39" fontId="9" fillId="0" borderId="29" xfId="0" applyNumberFormat="1" applyFont="1" applyBorder="1" applyAlignment="1" applyProtection="1">
      <alignment/>
      <protection/>
    </xf>
    <xf numFmtId="176" fontId="0" fillId="0" borderId="0" xfId="15" applyNumberFormat="1" applyFont="1" applyBorder="1" applyAlignment="1">
      <alignment/>
    </xf>
    <xf numFmtId="176" fontId="9" fillId="0" borderId="0" xfId="15" applyNumberFormat="1" applyFont="1" applyBorder="1" applyAlignment="1" applyProtection="1">
      <alignment horizontal="center"/>
      <protection/>
    </xf>
    <xf numFmtId="176" fontId="11" fillId="0" borderId="0" xfId="15" applyNumberFormat="1" applyFont="1" applyBorder="1" applyAlignment="1" applyProtection="1" quotePrefix="1">
      <alignment horizontal="center"/>
      <protection/>
    </xf>
    <xf numFmtId="176" fontId="9" fillId="0" borderId="30" xfId="15" applyNumberFormat="1" applyFont="1" applyBorder="1" applyAlignment="1" applyProtection="1">
      <alignment horizontal="center"/>
      <protection/>
    </xf>
    <xf numFmtId="176" fontId="11" fillId="0" borderId="0" xfId="15" applyNumberFormat="1" applyFont="1" applyBorder="1" applyAlignment="1" applyProtection="1">
      <alignment horizontal="center"/>
      <protection/>
    </xf>
    <xf numFmtId="176" fontId="9" fillId="0" borderId="30" xfId="15" applyNumberFormat="1" applyFont="1" applyBorder="1" applyAlignment="1" applyProtection="1">
      <alignment/>
      <protection/>
    </xf>
    <xf numFmtId="38" fontId="9" fillId="0" borderId="30" xfId="15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 horizontal="left"/>
      <protection/>
    </xf>
    <xf numFmtId="38" fontId="9" fillId="0" borderId="30" xfId="15" applyNumberFormat="1" applyFont="1" applyBorder="1" applyAlignment="1" applyProtection="1">
      <alignment/>
      <protection/>
    </xf>
    <xf numFmtId="177" fontId="28" fillId="0" borderId="0" xfId="15" applyNumberFormat="1" applyFont="1" applyFill="1" applyBorder="1" applyAlignment="1" applyProtection="1">
      <alignment/>
      <protection/>
    </xf>
    <xf numFmtId="186" fontId="9" fillId="0" borderId="30" xfId="15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76" fontId="9" fillId="0" borderId="11" xfId="15" applyNumberFormat="1" applyFont="1" applyBorder="1" applyAlignment="1" applyProtection="1">
      <alignment/>
      <protection/>
    </xf>
    <xf numFmtId="176" fontId="9" fillId="0" borderId="36" xfId="15" applyNumberFormat="1" applyFont="1" applyBorder="1" applyAlignment="1" applyProtection="1">
      <alignment/>
      <protection/>
    </xf>
    <xf numFmtId="37" fontId="9" fillId="0" borderId="28" xfId="0" applyNumberFormat="1" applyFont="1" applyFill="1" applyBorder="1" applyAlignment="1" applyProtection="1">
      <alignment/>
      <protection/>
    </xf>
    <xf numFmtId="37" fontId="9" fillId="0" borderId="18" xfId="0" applyNumberFormat="1" applyFont="1" applyFill="1" applyBorder="1" applyAlignment="1" applyProtection="1">
      <alignment/>
      <protection/>
    </xf>
    <xf numFmtId="0" fontId="15" fillId="0" borderId="18" xfId="0" applyNumberFormat="1" applyFont="1" applyFill="1" applyBorder="1" applyAlignment="1" applyProtection="1">
      <alignment horizontal="center"/>
      <protection/>
    </xf>
    <xf numFmtId="0" fontId="15" fillId="0" borderId="33" xfId="15" applyNumberFormat="1" applyFont="1" applyFill="1" applyBorder="1" applyAlignment="1" applyProtection="1">
      <alignment horizontal="center"/>
      <protection/>
    </xf>
    <xf numFmtId="172" fontId="9" fillId="0" borderId="29" xfId="0" applyFont="1" applyFill="1" applyBorder="1" applyAlignment="1">
      <alignment/>
    </xf>
    <xf numFmtId="176" fontId="9" fillId="0" borderId="30" xfId="15" applyNumberFormat="1" applyFont="1" applyFill="1" applyBorder="1" applyAlignment="1" applyProtection="1">
      <alignment horizontal="center"/>
      <protection/>
    </xf>
    <xf numFmtId="38" fontId="9" fillId="0" borderId="30" xfId="15" applyNumberFormat="1" applyFont="1" applyFill="1" applyBorder="1" applyAlignment="1" applyProtection="1">
      <alignment horizontal="right"/>
      <protection/>
    </xf>
    <xf numFmtId="38" fontId="9" fillId="0" borderId="30" xfId="15" applyNumberFormat="1" applyFont="1" applyFill="1" applyBorder="1" applyAlignment="1" applyProtection="1">
      <alignment/>
      <protection/>
    </xf>
    <xf numFmtId="38" fontId="9" fillId="0" borderId="42" xfId="15" applyNumberFormat="1" applyFont="1" applyFill="1" applyBorder="1" applyAlignment="1" applyProtection="1">
      <alignment/>
      <protection/>
    </xf>
    <xf numFmtId="38" fontId="9" fillId="0" borderId="30" xfId="15" applyNumberFormat="1" applyFont="1" applyBorder="1" applyAlignment="1">
      <alignment/>
    </xf>
    <xf numFmtId="40" fontId="18" fillId="2" borderId="0" xfId="15" applyFont="1" applyFill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 vertical="top" wrapText="1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172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left"/>
      <protection/>
    </xf>
    <xf numFmtId="182" fontId="12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center"/>
      <protection/>
    </xf>
    <xf numFmtId="1" fontId="12" fillId="0" borderId="0" xfId="0" applyNumberFormat="1" applyFont="1" applyBorder="1" applyAlignment="1" applyProtection="1" quotePrefix="1">
      <alignment horizontal="center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182" fontId="13" fillId="0" borderId="0" xfId="0" applyNumberFormat="1" applyFont="1" applyBorder="1" applyAlignment="1" applyProtection="1">
      <alignment horizontal="center"/>
      <protection/>
    </xf>
    <xf numFmtId="1" fontId="13" fillId="0" borderId="0" xfId="0" applyNumberFormat="1" applyFont="1" applyBorder="1" applyAlignment="1" applyProtection="1">
      <alignment horizontal="center"/>
      <protection/>
    </xf>
    <xf numFmtId="176" fontId="12" fillId="0" borderId="30" xfId="15" applyNumberFormat="1" applyFont="1" applyFill="1" applyBorder="1" applyAlignment="1" applyProtection="1">
      <alignment horizontal="center"/>
      <protection/>
    </xf>
    <xf numFmtId="15" fontId="12" fillId="0" borderId="30" xfId="0" applyNumberFormat="1" applyFont="1" applyFill="1" applyBorder="1" applyAlignment="1" applyProtection="1" quotePrefix="1">
      <alignment horizontal="center"/>
      <protection/>
    </xf>
    <xf numFmtId="40" fontId="9" fillId="0" borderId="0" xfId="15" applyNumberFormat="1" applyFont="1" applyFill="1" applyAlignment="1">
      <alignment/>
    </xf>
    <xf numFmtId="38" fontId="9" fillId="0" borderId="1" xfId="0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18" fillId="0" borderId="4" xfId="0" applyNumberFormat="1" applyFont="1" applyBorder="1" applyAlignment="1" applyProtection="1">
      <alignment horizontal="left"/>
      <protection/>
    </xf>
    <xf numFmtId="172" fontId="0" fillId="0" borderId="0" xfId="0" applyFont="1" applyAlignment="1">
      <alignment/>
    </xf>
    <xf numFmtId="38" fontId="18" fillId="0" borderId="9" xfId="15" applyNumberFormat="1" applyFont="1" applyFill="1" applyBorder="1" applyAlignment="1" applyProtection="1">
      <alignment horizontal="center"/>
      <protection/>
    </xf>
    <xf numFmtId="37" fontId="20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172" fontId="9" fillId="0" borderId="2" xfId="0" applyFont="1" applyFill="1" applyBorder="1" applyAlignment="1">
      <alignment/>
    </xf>
    <xf numFmtId="172" fontId="9" fillId="0" borderId="0" xfId="0" applyFont="1" applyFill="1" applyBorder="1" applyAlignment="1">
      <alignment/>
    </xf>
    <xf numFmtId="37" fontId="20" fillId="0" borderId="0" xfId="0" applyNumberFormat="1" applyFont="1" applyFill="1" applyBorder="1" applyAlignment="1" applyProtection="1">
      <alignment horizontal="left"/>
      <protection/>
    </xf>
    <xf numFmtId="39" fontId="9" fillId="0" borderId="29" xfId="0" applyNumberFormat="1" applyFont="1" applyFill="1" applyBorder="1" applyAlignment="1" applyProtection="1" quotePrefix="1">
      <alignment/>
      <protection/>
    </xf>
    <xf numFmtId="39" fontId="9" fillId="0" borderId="29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29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8" fontId="9" fillId="0" borderId="0" xfId="15" applyNumberFormat="1" applyFont="1" applyFill="1" applyBorder="1" applyAlignment="1" applyProtection="1">
      <alignment horizontal="right"/>
      <protection/>
    </xf>
    <xf numFmtId="38" fontId="9" fillId="0" borderId="0" xfId="0" applyNumberFormat="1" applyFont="1" applyFill="1" applyBorder="1" applyAlignment="1" applyProtection="1">
      <alignment horizontal="center"/>
      <protection/>
    </xf>
    <xf numFmtId="38" fontId="9" fillId="0" borderId="0" xfId="15" applyNumberFormat="1" applyFont="1" applyFill="1" applyBorder="1" applyAlignment="1" applyProtection="1">
      <alignment/>
      <protection/>
    </xf>
    <xf numFmtId="38" fontId="9" fillId="0" borderId="0" xfId="0" applyNumberFormat="1" applyFont="1" applyFill="1" applyBorder="1" applyAlignment="1" applyProtection="1">
      <alignment/>
      <protection/>
    </xf>
    <xf numFmtId="38" fontId="9" fillId="0" borderId="12" xfId="15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38" fontId="9" fillId="0" borderId="0" xfId="15" applyNumberFormat="1" applyFont="1" applyFill="1" applyBorder="1" applyAlignment="1" applyProtection="1" quotePrefix="1">
      <alignment/>
      <protection/>
    </xf>
    <xf numFmtId="37" fontId="9" fillId="0" borderId="29" xfId="0" applyNumberFormat="1" applyFont="1" applyFill="1" applyBorder="1" applyAlignment="1" applyProtection="1">
      <alignment horizontal="left"/>
      <protection/>
    </xf>
    <xf numFmtId="175" fontId="9" fillId="0" borderId="0" xfId="15" applyNumberFormat="1" applyFont="1" applyFill="1" applyBorder="1" applyAlignment="1" applyProtection="1" quotePrefix="1">
      <alignment/>
      <protection/>
    </xf>
    <xf numFmtId="38" fontId="9" fillId="0" borderId="30" xfId="0" applyNumberFormat="1" applyFont="1" applyFill="1" applyBorder="1" applyAlignment="1">
      <alignment/>
    </xf>
    <xf numFmtId="37" fontId="18" fillId="0" borderId="29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 horizontal="left"/>
      <protection/>
    </xf>
    <xf numFmtId="38" fontId="18" fillId="0" borderId="1" xfId="15" applyNumberFormat="1" applyFont="1" applyFill="1" applyBorder="1" applyAlignment="1" applyProtection="1">
      <alignment/>
      <protection/>
    </xf>
    <xf numFmtId="38" fontId="18" fillId="0" borderId="0" xfId="0" applyNumberFormat="1" applyFont="1" applyFill="1" applyBorder="1" applyAlignment="1" applyProtection="1">
      <alignment/>
      <protection/>
    </xf>
    <xf numFmtId="38" fontId="9" fillId="0" borderId="46" xfId="0" applyNumberFormat="1" applyFont="1" applyFill="1" applyBorder="1" applyAlignment="1">
      <alignment/>
    </xf>
    <xf numFmtId="37" fontId="18" fillId="0" borderId="31" xfId="0" applyNumberFormat="1" applyFont="1" applyFill="1" applyBorder="1" applyAlignment="1" applyProtection="1">
      <alignment/>
      <protection/>
    </xf>
    <xf numFmtId="37" fontId="18" fillId="0" borderId="11" xfId="0" applyNumberFormat="1" applyFont="1" applyFill="1" applyBorder="1" applyAlignment="1" applyProtection="1">
      <alignment/>
      <protection/>
    </xf>
    <xf numFmtId="38" fontId="18" fillId="0" borderId="11" xfId="15" applyNumberFormat="1" applyFont="1" applyFill="1" applyBorder="1" applyAlignment="1" applyProtection="1">
      <alignment/>
      <protection/>
    </xf>
    <xf numFmtId="38" fontId="18" fillId="0" borderId="11" xfId="0" applyNumberFormat="1" applyFont="1" applyFill="1" applyBorder="1" applyAlignment="1" applyProtection="1">
      <alignment/>
      <protection/>
    </xf>
    <xf numFmtId="38" fontId="9" fillId="0" borderId="36" xfId="0" applyNumberFormat="1" applyFont="1" applyFill="1" applyBorder="1" applyAlignment="1">
      <alignment/>
    </xf>
    <xf numFmtId="38" fontId="18" fillId="0" borderId="0" xfId="15" applyNumberFormat="1" applyFont="1" applyFill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172" fontId="9" fillId="0" borderId="2" xfId="0" applyFont="1" applyFill="1" applyBorder="1" applyAlignment="1">
      <alignment/>
    </xf>
    <xf numFmtId="182" fontId="9" fillId="0" borderId="2" xfId="0" applyNumberFormat="1" applyFont="1" applyFill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37" fontId="18" fillId="0" borderId="18" xfId="0" applyNumberFormat="1" applyFont="1" applyBorder="1" applyAlignment="1" applyProtection="1">
      <alignment/>
      <protection/>
    </xf>
    <xf numFmtId="37" fontId="20" fillId="0" borderId="18" xfId="0" applyNumberFormat="1" applyFont="1" applyBorder="1" applyAlignment="1" applyProtection="1">
      <alignment horizontal="left"/>
      <protection/>
    </xf>
    <xf numFmtId="182" fontId="9" fillId="0" borderId="1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left"/>
      <protection/>
    </xf>
    <xf numFmtId="172" fontId="18" fillId="0" borderId="0" xfId="0" applyFont="1" applyBorder="1" applyAlignment="1">
      <alignment/>
    </xf>
    <xf numFmtId="39" fontId="18" fillId="0" borderId="0" xfId="0" applyNumberFormat="1" applyFont="1" applyBorder="1" applyAlignment="1" applyProtection="1" quotePrefix="1">
      <alignment/>
      <protection/>
    </xf>
    <xf numFmtId="37" fontId="29" fillId="0" borderId="0" xfId="0" applyNumberFormat="1" applyFont="1" applyBorder="1" applyAlignment="1" applyProtection="1">
      <alignment horizontal="center"/>
      <protection/>
    </xf>
    <xf numFmtId="37" fontId="14" fillId="0" borderId="30" xfId="0" applyNumberFormat="1" applyFont="1" applyBorder="1" applyAlignment="1" applyProtection="1">
      <alignment horizontal="center"/>
      <protection/>
    </xf>
    <xf numFmtId="39" fontId="18" fillId="0" borderId="0" xfId="0" applyNumberFormat="1" applyFont="1" applyBorder="1" applyAlignment="1" applyProtection="1">
      <alignment/>
      <protection/>
    </xf>
    <xf numFmtId="37" fontId="30" fillId="0" borderId="0" xfId="0" applyNumberFormat="1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182" fontId="9" fillId="0" borderId="0" xfId="15" applyNumberFormat="1" applyFont="1" applyBorder="1" applyAlignment="1" applyProtection="1" quotePrefix="1">
      <alignment/>
      <protection/>
    </xf>
    <xf numFmtId="37" fontId="5" fillId="0" borderId="30" xfId="0" applyNumberFormat="1" applyFont="1" applyBorder="1" applyAlignment="1" applyProtection="1">
      <alignment/>
      <protection/>
    </xf>
    <xf numFmtId="37" fontId="18" fillId="0" borderId="29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center"/>
      <protection/>
    </xf>
    <xf numFmtId="175" fontId="9" fillId="0" borderId="0" xfId="15" applyNumberFormat="1" applyFont="1" applyBorder="1" applyAlignment="1" applyProtection="1" quotePrefix="1">
      <alignment/>
      <protection/>
    </xf>
    <xf numFmtId="175" fontId="18" fillId="0" borderId="30" xfId="0" applyNumberFormat="1" applyFont="1" applyBorder="1" applyAlignment="1" applyProtection="1">
      <alignment/>
      <protection/>
    </xf>
    <xf numFmtId="186" fontId="18" fillId="0" borderId="0" xfId="15" applyNumberFormat="1" applyFont="1" applyBorder="1" applyAlignment="1" applyProtection="1">
      <alignment/>
      <protection/>
    </xf>
    <xf numFmtId="175" fontId="23" fillId="0" borderId="0" xfId="0" applyNumberFormat="1" applyFont="1" applyBorder="1" applyAlignment="1" applyProtection="1">
      <alignment/>
      <protection/>
    </xf>
    <xf numFmtId="200" fontId="18" fillId="0" borderId="0" xfId="0" applyNumberFormat="1" applyFont="1" applyBorder="1" applyAlignment="1" applyProtection="1">
      <alignment/>
      <protection/>
    </xf>
    <xf numFmtId="175" fontId="31" fillId="0" borderId="0" xfId="15" applyNumberFormat="1" applyFont="1" applyBorder="1" applyAlignment="1" applyProtection="1" quotePrefix="1">
      <alignment/>
      <protection/>
    </xf>
    <xf numFmtId="207" fontId="18" fillId="0" borderId="3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201" fontId="18" fillId="0" borderId="30" xfId="0" applyNumberFormat="1" applyFont="1" applyBorder="1" applyAlignment="1" applyProtection="1">
      <alignment/>
      <protection/>
    </xf>
    <xf numFmtId="201" fontId="9" fillId="0" borderId="0" xfId="0" applyNumberFormat="1" applyFont="1" applyAlignment="1">
      <alignment/>
    </xf>
    <xf numFmtId="172" fontId="18" fillId="0" borderId="0" xfId="0" applyFont="1" applyBorder="1" applyAlignment="1">
      <alignment horizontal="center"/>
    </xf>
    <xf numFmtId="175" fontId="18" fillId="0" borderId="1" xfId="15" applyNumberFormat="1" applyFont="1" applyBorder="1" applyAlignment="1" applyProtection="1">
      <alignment/>
      <protection/>
    </xf>
    <xf numFmtId="175" fontId="18" fillId="0" borderId="1" xfId="0" applyNumberFormat="1" applyFont="1" applyBorder="1" applyAlignment="1" applyProtection="1">
      <alignment/>
      <protection/>
    </xf>
    <xf numFmtId="175" fontId="18" fillId="0" borderId="12" xfId="0" applyNumberFormat="1" applyFont="1" applyBorder="1" applyAlignment="1" applyProtection="1">
      <alignment/>
      <protection/>
    </xf>
    <xf numFmtId="175" fontId="18" fillId="0" borderId="0" xfId="0" applyNumberFormat="1" applyFont="1" applyBorder="1" applyAlignment="1" applyProtection="1">
      <alignment horizontal="right"/>
      <protection/>
    </xf>
    <xf numFmtId="38" fontId="18" fillId="0" borderId="1" xfId="15" applyNumberFormat="1" applyFont="1" applyBorder="1" applyAlignment="1" applyProtection="1">
      <alignment/>
      <protection/>
    </xf>
    <xf numFmtId="202" fontId="18" fillId="0" borderId="0" xfId="0" applyNumberFormat="1" applyFont="1" applyBorder="1" applyAlignment="1" applyProtection="1">
      <alignment/>
      <protection/>
    </xf>
    <xf numFmtId="185" fontId="18" fillId="0" borderId="0" xfId="0" applyNumberFormat="1" applyFont="1" applyBorder="1" applyAlignment="1" applyProtection="1">
      <alignment/>
      <protection/>
    </xf>
    <xf numFmtId="201" fontId="18" fillId="0" borderId="0" xfId="0" applyNumberFormat="1" applyFont="1" applyBorder="1" applyAlignment="1" applyProtection="1">
      <alignment/>
      <protection/>
    </xf>
    <xf numFmtId="37" fontId="18" fillId="0" borderId="31" xfId="0" applyNumberFormat="1" applyFont="1" applyBorder="1" applyAlignment="1" applyProtection="1">
      <alignment/>
      <protection/>
    </xf>
    <xf numFmtId="37" fontId="18" fillId="0" borderId="11" xfId="0" applyNumberFormat="1" applyFont="1" applyBorder="1" applyAlignment="1" applyProtection="1">
      <alignment horizontal="center"/>
      <protection/>
    </xf>
    <xf numFmtId="37" fontId="18" fillId="0" borderId="11" xfId="0" applyNumberFormat="1" applyFont="1" applyBorder="1" applyAlignment="1" applyProtection="1">
      <alignment/>
      <protection/>
    </xf>
    <xf numFmtId="175" fontId="18" fillId="0" borderId="11" xfId="0" applyNumberFormat="1" applyFont="1" applyBorder="1" applyAlignment="1" applyProtection="1">
      <alignment/>
      <protection/>
    </xf>
    <xf numFmtId="202" fontId="18" fillId="0" borderId="11" xfId="0" applyNumberFormat="1" applyFont="1" applyBorder="1" applyAlignment="1" applyProtection="1">
      <alignment/>
      <protection/>
    </xf>
    <xf numFmtId="201" fontId="18" fillId="0" borderId="11" xfId="0" applyNumberFormat="1" applyFont="1" applyBorder="1" applyAlignment="1" applyProtection="1">
      <alignment/>
      <protection/>
    </xf>
    <xf numFmtId="175" fontId="18" fillId="0" borderId="36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72" fontId="9" fillId="0" borderId="47" xfId="0" applyFont="1" applyBorder="1" applyAlignment="1">
      <alignment/>
    </xf>
    <xf numFmtId="172" fontId="9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left"/>
      <protection/>
    </xf>
    <xf numFmtId="175" fontId="9" fillId="0" borderId="0" xfId="0" applyNumberFormat="1" applyFont="1" applyBorder="1" applyAlignment="1" applyProtection="1">
      <alignment/>
      <protection/>
    </xf>
    <xf numFmtId="202" fontId="9" fillId="0" borderId="0" xfId="0" applyNumberFormat="1" applyFont="1" applyBorder="1" applyAlignment="1" applyProtection="1">
      <alignment/>
      <protection/>
    </xf>
    <xf numFmtId="201" fontId="9" fillId="0" borderId="0" xfId="0" applyNumberFormat="1" applyFont="1" applyBorder="1" applyAlignment="1" applyProtection="1">
      <alignment/>
      <protection/>
    </xf>
    <xf numFmtId="37" fontId="9" fillId="0" borderId="47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175" fontId="9" fillId="0" borderId="0" xfId="0" applyNumberFormat="1" applyFont="1" applyBorder="1" applyAlignment="1" applyProtection="1">
      <alignment horizontal="right"/>
      <protection/>
    </xf>
    <xf numFmtId="202" fontId="9" fillId="0" borderId="0" xfId="0" applyNumberFormat="1" applyFont="1" applyBorder="1" applyAlignment="1" applyProtection="1">
      <alignment horizontal="right"/>
      <protection/>
    </xf>
    <xf numFmtId="182" fontId="18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Fill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9" fillId="0" borderId="3" xfId="0" applyNumberFormat="1" applyFont="1" applyFill="1" applyBorder="1" applyAlignment="1" applyProtection="1">
      <alignment horizontal="center"/>
      <protection/>
    </xf>
    <xf numFmtId="172" fontId="9" fillId="0" borderId="3" xfId="0" applyFont="1" applyFill="1" applyBorder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37" fontId="9" fillId="0" borderId="3" xfId="0" applyNumberFormat="1" applyFont="1" applyBorder="1" applyAlignment="1" applyProtection="1">
      <alignment horizontal="center"/>
      <protection/>
    </xf>
    <xf numFmtId="172" fontId="0" fillId="0" borderId="3" xfId="0" applyBorder="1" applyAlignment="1">
      <alignment horizontal="center"/>
    </xf>
    <xf numFmtId="37" fontId="11" fillId="0" borderId="0" xfId="0" applyNumberFormat="1" applyFont="1" applyBorder="1" applyAlignment="1" applyProtection="1">
      <alignment horizontal="left"/>
      <protection/>
    </xf>
    <xf numFmtId="37" fontId="27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20" fillId="0" borderId="0" xfId="0" applyNumberFormat="1" applyFont="1" applyFill="1" applyBorder="1" applyAlignment="1" applyProtection="1">
      <alignment horizontal="center"/>
      <protection/>
    </xf>
    <xf numFmtId="172" fontId="9" fillId="0" borderId="3" xfId="0" applyFont="1" applyBorder="1" applyAlignment="1">
      <alignment horizontal="center"/>
    </xf>
    <xf numFmtId="37" fontId="11" fillId="0" borderId="0" xfId="0" applyNumberFormat="1" applyFont="1" applyFill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isMeta\wwwroot\sittatgroup.com\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isMeta\wwwroot\sittatgroup.com\LOG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isMeta\wwwroot\sittatgroup.com\LOGO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isMeta\wwwroot\sittatgroup.com\LOGO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isMeta\wwwroot\sittatgroup.com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476250</xdr:colOff>
      <xdr:row>0</xdr:row>
      <xdr:rowOff>466725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76625" y="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914400</xdr:colOff>
      <xdr:row>0</xdr:row>
      <xdr:rowOff>9525</xdr:rowOff>
    </xdr:from>
    <xdr:to>
      <xdr:col>9</xdr:col>
      <xdr:colOff>428625</xdr:colOff>
      <xdr:row>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43375" y="95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0</xdr:row>
      <xdr:rowOff>0</xdr:rowOff>
    </xdr:from>
    <xdr:to>
      <xdr:col>9</xdr:col>
      <xdr:colOff>190500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24325" y="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9525</xdr:rowOff>
    </xdr:from>
    <xdr:to>
      <xdr:col>6</xdr:col>
      <xdr:colOff>238125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43425" y="95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2857500</xdr:colOff>
      <xdr:row>0</xdr:row>
      <xdr:rowOff>47625</xdr:rowOff>
    </xdr:from>
    <xdr:to>
      <xdr:col>3</xdr:col>
      <xdr:colOff>409575</xdr:colOff>
      <xdr:row>0</xdr:row>
      <xdr:rowOff>514350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71875" y="476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"/>
  <sheetViews>
    <sheetView workbookViewId="0" topLeftCell="B2">
      <selection activeCell="I56" sqref="I56"/>
    </sheetView>
  </sheetViews>
  <sheetFormatPr defaultColWidth="8.88671875" defaultRowHeight="15.75"/>
  <cols>
    <col min="1" max="3" width="3.10546875" style="1" customWidth="1"/>
    <col min="4" max="4" width="28.6640625" style="1" customWidth="1"/>
    <col min="5" max="5" width="2.5546875" style="1" customWidth="1"/>
    <col min="6" max="6" width="2.99609375" style="1" customWidth="1"/>
    <col min="7" max="7" width="3.88671875" style="1" customWidth="1"/>
    <col min="8" max="8" width="6.21484375" style="1" customWidth="1"/>
    <col min="9" max="9" width="12.4453125" style="1" customWidth="1"/>
    <col min="10" max="10" width="6.21484375" style="1" customWidth="1"/>
    <col min="11" max="11" width="12.5546875" style="1" customWidth="1"/>
    <col min="12" max="12" width="2.99609375" style="1" customWidth="1"/>
    <col min="13" max="13" width="15.5546875" style="1" customWidth="1"/>
    <col min="14" max="16384" width="8.88671875" style="1" customWidth="1"/>
  </cols>
  <sheetData>
    <row r="1" ht="40.5" customHeight="1"/>
    <row r="2" spans="1:12" ht="18.75">
      <c r="A2" s="466"/>
      <c r="B2" s="529" t="s">
        <v>55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</row>
    <row r="3" spans="1:12" ht="15.75">
      <c r="A3" s="466"/>
      <c r="B3" s="530" t="s">
        <v>85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12" ht="15.75">
      <c r="A4" s="466"/>
      <c r="B4" s="466"/>
      <c r="C4" s="466"/>
      <c r="D4" s="467"/>
      <c r="E4" s="467"/>
      <c r="F4" s="467"/>
      <c r="H4" s="467"/>
      <c r="I4" s="434"/>
      <c r="K4" s="467"/>
      <c r="L4" s="466"/>
    </row>
    <row r="5" spans="1:12" ht="16.5" thickBot="1">
      <c r="A5" s="466"/>
      <c r="B5" s="466"/>
      <c r="C5" s="466"/>
      <c r="D5" s="467"/>
      <c r="E5" s="467"/>
      <c r="F5" s="467"/>
      <c r="H5" s="467"/>
      <c r="I5" s="434"/>
      <c r="K5" s="467"/>
      <c r="L5" s="466"/>
    </row>
    <row r="6" spans="1:12" ht="16.5" thickTop="1">
      <c r="A6" s="466"/>
      <c r="B6" s="468"/>
      <c r="C6" s="468"/>
      <c r="D6" s="468"/>
      <c r="E6" s="468"/>
      <c r="F6" s="468"/>
      <c r="G6" s="469"/>
      <c r="H6" s="468"/>
      <c r="I6" s="470"/>
      <c r="J6" s="469"/>
      <c r="K6" s="468"/>
      <c r="L6" s="468"/>
    </row>
    <row r="7" spans="1:12" ht="18.75">
      <c r="A7" s="466"/>
      <c r="B7" s="528" t="s">
        <v>120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</row>
    <row r="8" spans="1:12" ht="16.5" thickBot="1">
      <c r="A8" s="466"/>
      <c r="B8" s="531" t="s">
        <v>136</v>
      </c>
      <c r="C8" s="532"/>
      <c r="D8" s="532"/>
      <c r="E8" s="532"/>
      <c r="F8" s="532"/>
      <c r="G8" s="532"/>
      <c r="H8" s="532"/>
      <c r="I8" s="532"/>
      <c r="J8" s="532"/>
      <c r="K8" s="532"/>
      <c r="L8" s="532"/>
    </row>
    <row r="9" spans="1:12" ht="20.25" thickBot="1" thickTop="1">
      <c r="A9" s="466"/>
      <c r="B9" s="466"/>
      <c r="C9" s="466"/>
      <c r="D9" s="466"/>
      <c r="E9" s="56"/>
      <c r="F9" s="471"/>
      <c r="G9" s="56"/>
      <c r="H9" s="466"/>
      <c r="I9" s="472"/>
      <c r="J9" s="466"/>
      <c r="K9" s="466"/>
      <c r="L9" s="466"/>
    </row>
    <row r="10" spans="1:12" ht="18.75">
      <c r="A10" s="466"/>
      <c r="B10" s="374"/>
      <c r="C10" s="375"/>
      <c r="D10" s="473"/>
      <c r="E10" s="375"/>
      <c r="F10" s="375"/>
      <c r="G10" s="474"/>
      <c r="H10" s="375"/>
      <c r="I10" s="475"/>
      <c r="J10" s="375"/>
      <c r="K10" s="375"/>
      <c r="L10" s="379"/>
    </row>
    <row r="11" spans="1:12" ht="16.5">
      <c r="A11" s="466"/>
      <c r="B11" s="476"/>
      <c r="C11" s="477" t="s">
        <v>6</v>
      </c>
      <c r="D11" s="478"/>
      <c r="E11" s="143"/>
      <c r="F11" s="143"/>
      <c r="G11" s="56"/>
      <c r="H11" s="143"/>
      <c r="I11" s="418" t="s">
        <v>28</v>
      </c>
      <c r="J11" s="419"/>
      <c r="K11" s="420" t="s">
        <v>28</v>
      </c>
      <c r="L11" s="384"/>
    </row>
    <row r="12" spans="1:12" ht="16.5">
      <c r="A12" s="466"/>
      <c r="B12" s="476"/>
      <c r="C12" s="466"/>
      <c r="D12" s="479"/>
      <c r="E12" s="466"/>
      <c r="F12" s="466"/>
      <c r="G12" s="56"/>
      <c r="H12" s="480"/>
      <c r="I12" s="421" t="s">
        <v>138</v>
      </c>
      <c r="J12" s="422"/>
      <c r="K12" s="421" t="s">
        <v>5</v>
      </c>
      <c r="L12" s="481"/>
    </row>
    <row r="13" spans="1:12" ht="16.5">
      <c r="A13" s="466"/>
      <c r="B13" s="476"/>
      <c r="C13" s="466"/>
      <c r="D13" s="482"/>
      <c r="E13" s="466"/>
      <c r="F13" s="466"/>
      <c r="G13" s="56"/>
      <c r="H13" s="483"/>
      <c r="I13" s="423"/>
      <c r="J13" s="422"/>
      <c r="K13" s="420" t="s">
        <v>27</v>
      </c>
      <c r="L13" s="484"/>
    </row>
    <row r="14" spans="1:12" ht="16.5">
      <c r="A14" s="466"/>
      <c r="B14" s="476"/>
      <c r="C14" s="466"/>
      <c r="D14" s="416"/>
      <c r="E14" s="466"/>
      <c r="F14" s="466"/>
      <c r="G14" s="56"/>
      <c r="H14" s="485"/>
      <c r="I14" s="424"/>
      <c r="J14" s="422"/>
      <c r="K14" s="421"/>
      <c r="L14" s="484"/>
    </row>
    <row r="15" spans="1:12" ht="16.5">
      <c r="A15" s="466"/>
      <c r="B15" s="476"/>
      <c r="C15" s="466"/>
      <c r="D15" s="416"/>
      <c r="E15" s="466"/>
      <c r="F15" s="466"/>
      <c r="G15" s="56"/>
      <c r="H15" s="485"/>
      <c r="I15" s="418" t="s">
        <v>16</v>
      </c>
      <c r="J15" s="422"/>
      <c r="K15" s="420" t="s">
        <v>16</v>
      </c>
      <c r="L15" s="484"/>
    </row>
    <row r="16" spans="1:12" ht="16.5">
      <c r="A16" s="466"/>
      <c r="B16" s="476"/>
      <c r="C16" s="466"/>
      <c r="D16" s="416"/>
      <c r="E16" s="466"/>
      <c r="F16" s="466"/>
      <c r="G16" s="466"/>
      <c r="H16" s="466"/>
      <c r="I16" s="486"/>
      <c r="J16" s="3"/>
      <c r="K16" s="3"/>
      <c r="L16" s="487"/>
    </row>
    <row r="17" spans="1:12" ht="16.5">
      <c r="A17" s="466"/>
      <c r="B17" s="476"/>
      <c r="C17" s="383"/>
      <c r="D17" s="416" t="s">
        <v>19</v>
      </c>
      <c r="E17" s="466"/>
      <c r="F17" s="466"/>
      <c r="G17" s="466"/>
      <c r="H17" s="466"/>
      <c r="I17" s="229">
        <v>29226</v>
      </c>
      <c r="J17" s="116"/>
      <c r="K17" s="116">
        <v>32787.861999999994</v>
      </c>
      <c r="L17" s="487"/>
    </row>
    <row r="18" spans="1:12" ht="16.5">
      <c r="A18" s="466"/>
      <c r="B18" s="476"/>
      <c r="C18" s="383"/>
      <c r="D18" s="416"/>
      <c r="E18" s="466"/>
      <c r="F18" s="466"/>
      <c r="G18" s="466"/>
      <c r="H18" s="466"/>
      <c r="I18" s="229"/>
      <c r="J18" s="116"/>
      <c r="K18" s="116"/>
      <c r="L18" s="487"/>
    </row>
    <row r="19" spans="1:12" ht="16.5">
      <c r="A19" s="466"/>
      <c r="B19" s="476"/>
      <c r="C19" s="383"/>
      <c r="D19" s="416" t="s">
        <v>20</v>
      </c>
      <c r="E19" s="466"/>
      <c r="F19" s="466"/>
      <c r="G19" s="466"/>
      <c r="H19" s="466"/>
      <c r="I19" s="229">
        <v>153471</v>
      </c>
      <c r="J19" s="116"/>
      <c r="K19" s="116">
        <v>153479.828</v>
      </c>
      <c r="L19" s="487"/>
    </row>
    <row r="20" spans="1:12" ht="16.5">
      <c r="A20" s="466"/>
      <c r="B20" s="476"/>
      <c r="C20" s="383"/>
      <c r="D20" s="416"/>
      <c r="E20" s="466"/>
      <c r="F20" s="466"/>
      <c r="G20" s="466"/>
      <c r="H20" s="466"/>
      <c r="I20" s="229"/>
      <c r="J20" s="116"/>
      <c r="K20" s="116"/>
      <c r="L20" s="487"/>
    </row>
    <row r="21" spans="1:13" ht="16.5">
      <c r="A21" s="416"/>
      <c r="B21" s="488"/>
      <c r="C21" s="489"/>
      <c r="D21" s="416" t="s">
        <v>113</v>
      </c>
      <c r="E21" s="416"/>
      <c r="F21" s="416"/>
      <c r="G21" s="116"/>
      <c r="H21" s="116"/>
      <c r="I21" s="229">
        <v>62300</v>
      </c>
      <c r="J21" s="490"/>
      <c r="K21" s="116">
        <v>57160.65</v>
      </c>
      <c r="L21" s="491"/>
      <c r="M21" s="492"/>
    </row>
    <row r="22" spans="1:13" ht="16.5">
      <c r="A22" s="416"/>
      <c r="B22" s="488"/>
      <c r="C22" s="489"/>
      <c r="D22" s="416"/>
      <c r="E22" s="416"/>
      <c r="F22" s="416"/>
      <c r="G22" s="116"/>
      <c r="H22" s="116"/>
      <c r="I22" s="229"/>
      <c r="J22" s="490"/>
      <c r="K22" s="116"/>
      <c r="L22" s="491"/>
      <c r="M22" s="492"/>
    </row>
    <row r="23" spans="1:12" ht="16.5">
      <c r="A23" s="416"/>
      <c r="B23" s="488"/>
      <c r="C23" s="489"/>
      <c r="D23" s="417" t="s">
        <v>29</v>
      </c>
      <c r="E23" s="416"/>
      <c r="F23" s="416"/>
      <c r="G23" s="116"/>
      <c r="H23" s="116"/>
      <c r="I23" s="229">
        <v>1147</v>
      </c>
      <c r="J23" s="116"/>
      <c r="K23" s="116">
        <v>1280.8990000000001</v>
      </c>
      <c r="L23" s="491"/>
    </row>
    <row r="24" spans="1:12" ht="16.5">
      <c r="A24" s="416"/>
      <c r="B24" s="488"/>
      <c r="C24" s="489"/>
      <c r="D24" s="417"/>
      <c r="E24" s="416"/>
      <c r="F24" s="416"/>
      <c r="G24" s="116"/>
      <c r="H24" s="116"/>
      <c r="I24" s="229"/>
      <c r="J24" s="116"/>
      <c r="K24" s="116"/>
      <c r="L24" s="491"/>
    </row>
    <row r="25" spans="1:12" ht="16.5">
      <c r="A25" s="416"/>
      <c r="B25" s="488"/>
      <c r="C25" s="489"/>
      <c r="D25" s="416" t="s">
        <v>89</v>
      </c>
      <c r="E25" s="416"/>
      <c r="F25" s="416"/>
      <c r="G25" s="493"/>
      <c r="H25" s="116"/>
      <c r="I25" s="229">
        <v>342</v>
      </c>
      <c r="J25" s="116"/>
      <c r="K25" s="116">
        <v>342.28</v>
      </c>
      <c r="L25" s="491"/>
    </row>
    <row r="26" spans="1:12" ht="16.5">
      <c r="A26" s="416"/>
      <c r="B26" s="488"/>
      <c r="C26" s="489"/>
      <c r="D26" s="494"/>
      <c r="E26" s="416"/>
      <c r="F26" s="416"/>
      <c r="G26" s="493"/>
      <c r="H26" s="116"/>
      <c r="I26" s="229"/>
      <c r="J26" s="116"/>
      <c r="K26" s="116"/>
      <c r="L26" s="491"/>
    </row>
    <row r="27" spans="1:12" ht="16.5">
      <c r="A27" s="416"/>
      <c r="B27" s="488"/>
      <c r="C27" s="489"/>
      <c r="D27" s="172" t="s">
        <v>21</v>
      </c>
      <c r="E27" s="416"/>
      <c r="F27" s="416"/>
      <c r="G27" s="116"/>
      <c r="H27" s="116"/>
      <c r="I27" s="495"/>
      <c r="J27" s="116"/>
      <c r="K27" s="116"/>
      <c r="L27" s="491"/>
    </row>
    <row r="28" spans="1:12" ht="16.5">
      <c r="A28" s="416"/>
      <c r="B28" s="488"/>
      <c r="C28" s="489"/>
      <c r="D28" s="416" t="s">
        <v>22</v>
      </c>
      <c r="E28" s="416"/>
      <c r="F28" s="416"/>
      <c r="G28" s="116"/>
      <c r="H28" s="116"/>
      <c r="I28" s="225">
        <v>9379</v>
      </c>
      <c r="J28" s="116"/>
      <c r="K28" s="198">
        <v>7504.935</v>
      </c>
      <c r="L28" s="491"/>
    </row>
    <row r="29" spans="1:12" ht="16.5">
      <c r="A29" s="416"/>
      <c r="B29" s="488"/>
      <c r="C29" s="489"/>
      <c r="D29" s="416" t="s">
        <v>77</v>
      </c>
      <c r="E29" s="416"/>
      <c r="F29" s="416"/>
      <c r="G29" s="116"/>
      <c r="H29" s="116"/>
      <c r="I29" s="226">
        <v>23168</v>
      </c>
      <c r="J29" s="116"/>
      <c r="K29" s="199">
        <v>26754.999</v>
      </c>
      <c r="L29" s="491"/>
    </row>
    <row r="30" spans="1:12" ht="16.5">
      <c r="A30" s="416"/>
      <c r="B30" s="488"/>
      <c r="C30" s="489"/>
      <c r="D30" s="416" t="s">
        <v>76</v>
      </c>
      <c r="E30" s="416"/>
      <c r="F30" s="416"/>
      <c r="G30" s="116"/>
      <c r="H30" s="116"/>
      <c r="I30" s="226">
        <v>182</v>
      </c>
      <c r="J30" s="116"/>
      <c r="K30" s="199">
        <v>505.179</v>
      </c>
      <c r="L30" s="491"/>
    </row>
    <row r="31" spans="1:12" ht="16.5">
      <c r="A31" s="416"/>
      <c r="B31" s="488"/>
      <c r="C31" s="489"/>
      <c r="D31" s="416" t="s">
        <v>100</v>
      </c>
      <c r="E31" s="416"/>
      <c r="F31" s="416"/>
      <c r="G31" s="116"/>
      <c r="H31" s="116"/>
      <c r="I31" s="226">
        <v>22165</v>
      </c>
      <c r="J31" s="116"/>
      <c r="K31" s="199">
        <v>21521.153</v>
      </c>
      <c r="L31" s="491"/>
    </row>
    <row r="32" spans="1:12" ht="16.5">
      <c r="A32" s="416"/>
      <c r="B32" s="488"/>
      <c r="C32" s="489"/>
      <c r="D32" s="416" t="s">
        <v>139</v>
      </c>
      <c r="E32" s="416"/>
      <c r="F32" s="416"/>
      <c r="G32" s="116"/>
      <c r="H32" s="116"/>
      <c r="I32" s="228">
        <v>15627</v>
      </c>
      <c r="J32" s="116"/>
      <c r="K32" s="200">
        <v>14831.805</v>
      </c>
      <c r="L32" s="491"/>
    </row>
    <row r="33" spans="1:13" ht="16.5">
      <c r="A33" s="416"/>
      <c r="B33" s="488"/>
      <c r="C33" s="489"/>
      <c r="D33" s="416"/>
      <c r="E33" s="416"/>
      <c r="F33" s="416"/>
      <c r="G33" s="116"/>
      <c r="H33" s="116"/>
      <c r="I33" s="229">
        <f>SUM(I28:I32)</f>
        <v>70521</v>
      </c>
      <c r="J33" s="116"/>
      <c r="K33" s="116">
        <v>71118.071</v>
      </c>
      <c r="L33" s="496"/>
      <c r="M33" s="497"/>
    </row>
    <row r="34" spans="1:12" ht="16.5">
      <c r="A34" s="416"/>
      <c r="B34" s="488"/>
      <c r="C34" s="489"/>
      <c r="D34" s="172" t="s">
        <v>23</v>
      </c>
      <c r="E34" s="416"/>
      <c r="F34" s="416"/>
      <c r="G34" s="116"/>
      <c r="H34" s="116"/>
      <c r="I34" s="490"/>
      <c r="J34" s="116"/>
      <c r="K34" s="116"/>
      <c r="L34" s="491"/>
    </row>
    <row r="35" spans="1:12" ht="16.5">
      <c r="A35" s="416"/>
      <c r="B35" s="488"/>
      <c r="C35" s="489"/>
      <c r="D35" s="416" t="s">
        <v>102</v>
      </c>
      <c r="E35" s="416"/>
      <c r="F35" s="416"/>
      <c r="G35" s="116"/>
      <c r="H35" s="116"/>
      <c r="I35" s="225">
        <v>8922</v>
      </c>
      <c r="J35" s="116"/>
      <c r="K35" s="198">
        <v>11022.998</v>
      </c>
      <c r="L35" s="491"/>
    </row>
    <row r="36" spans="1:12" ht="16.5">
      <c r="A36" s="416"/>
      <c r="B36" s="488"/>
      <c r="C36" s="489"/>
      <c r="D36" s="416" t="s">
        <v>101</v>
      </c>
      <c r="E36" s="416"/>
      <c r="F36" s="416"/>
      <c r="G36" s="116"/>
      <c r="H36" s="116"/>
      <c r="I36" s="226">
        <v>5136</v>
      </c>
      <c r="J36" s="116"/>
      <c r="K36" s="199">
        <v>4960.067</v>
      </c>
      <c r="L36" s="491"/>
    </row>
    <row r="37" spans="1:12" ht="16.5" hidden="1">
      <c r="A37" s="416"/>
      <c r="B37" s="488"/>
      <c r="C37" s="489"/>
      <c r="D37" s="416"/>
      <c r="E37" s="416"/>
      <c r="F37" s="416"/>
      <c r="G37" s="116"/>
      <c r="H37" s="116"/>
      <c r="I37" s="226"/>
      <c r="J37" s="116"/>
      <c r="K37" s="199"/>
      <c r="L37" s="491"/>
    </row>
    <row r="38" spans="1:12" ht="16.5">
      <c r="A38" s="416"/>
      <c r="B38" s="488"/>
      <c r="C38" s="489"/>
      <c r="D38" s="416" t="s">
        <v>78</v>
      </c>
      <c r="E38" s="416"/>
      <c r="F38" s="416"/>
      <c r="G38" s="116"/>
      <c r="H38" s="116"/>
      <c r="I38" s="227">
        <v>2038</v>
      </c>
      <c r="J38" s="116"/>
      <c r="K38" s="199">
        <v>4092.548</v>
      </c>
      <c r="L38" s="491"/>
    </row>
    <row r="39" spans="1:12" ht="16.5">
      <c r="A39" s="416"/>
      <c r="B39" s="488"/>
      <c r="C39" s="489"/>
      <c r="D39" s="416" t="s">
        <v>79</v>
      </c>
      <c r="E39" s="416"/>
      <c r="F39" s="416"/>
      <c r="G39" s="116"/>
      <c r="H39" s="116"/>
      <c r="I39" s="226">
        <v>12367</v>
      </c>
      <c r="J39" s="116"/>
      <c r="K39" s="199">
        <v>18393.809</v>
      </c>
      <c r="L39" s="491"/>
    </row>
    <row r="40" spans="1:12" ht="16.5">
      <c r="A40" s="416"/>
      <c r="B40" s="488"/>
      <c r="C40" s="489"/>
      <c r="D40" s="416" t="s">
        <v>30</v>
      </c>
      <c r="E40" s="416"/>
      <c r="F40" s="416"/>
      <c r="G40" s="116"/>
      <c r="H40" s="116"/>
      <c r="I40" s="228">
        <v>1734</v>
      </c>
      <c r="J40" s="116"/>
      <c r="K40" s="200">
        <v>1547.727</v>
      </c>
      <c r="L40" s="491"/>
    </row>
    <row r="41" spans="1:13" ht="16.5">
      <c r="A41" s="416"/>
      <c r="B41" s="488"/>
      <c r="C41" s="489"/>
      <c r="D41" s="417"/>
      <c r="E41" s="416"/>
      <c r="F41" s="416"/>
      <c r="G41" s="116"/>
      <c r="H41" s="116"/>
      <c r="I41" s="229">
        <f>SUM(I35:I40)</f>
        <v>30197</v>
      </c>
      <c r="J41" s="116"/>
      <c r="K41" s="116">
        <v>40017.649</v>
      </c>
      <c r="L41" s="498"/>
      <c r="M41" s="499"/>
    </row>
    <row r="42" spans="1:12" ht="16.5">
      <c r="A42" s="416"/>
      <c r="B42" s="488"/>
      <c r="C42" s="489"/>
      <c r="D42" s="417"/>
      <c r="E42" s="416"/>
      <c r="F42" s="416"/>
      <c r="G42" s="116"/>
      <c r="H42" s="116"/>
      <c r="I42" s="116"/>
      <c r="J42" s="116"/>
      <c r="K42" s="116"/>
      <c r="L42" s="491"/>
    </row>
    <row r="43" spans="1:12" ht="16.5">
      <c r="A43" s="416"/>
      <c r="B43" s="488"/>
      <c r="C43" s="489"/>
      <c r="D43" s="416" t="s">
        <v>103</v>
      </c>
      <c r="E43" s="416"/>
      <c r="F43" s="416"/>
      <c r="G43" s="116"/>
      <c r="H43" s="116"/>
      <c r="I43" s="116">
        <f>I33-I41</f>
        <v>40324</v>
      </c>
      <c r="J43" s="116"/>
      <c r="K43" s="116">
        <v>31100.492</v>
      </c>
      <c r="L43" s="491"/>
    </row>
    <row r="44" spans="1:12" ht="16.5">
      <c r="A44" s="416"/>
      <c r="B44" s="488"/>
      <c r="C44" s="500"/>
      <c r="D44" s="416"/>
      <c r="E44" s="416"/>
      <c r="F44" s="416"/>
      <c r="G44" s="116"/>
      <c r="H44" s="116"/>
      <c r="I44" s="116"/>
      <c r="J44" s="116"/>
      <c r="K44" s="116"/>
      <c r="L44" s="491"/>
    </row>
    <row r="45" spans="1:12" ht="17.25" thickBot="1">
      <c r="A45" s="416"/>
      <c r="B45" s="488"/>
      <c r="C45" s="500"/>
      <c r="D45" s="416"/>
      <c r="E45" s="416"/>
      <c r="F45" s="416"/>
      <c r="G45" s="116"/>
      <c r="H45" s="116"/>
      <c r="I45" s="501">
        <f>I43+SUM(I17:I25)</f>
        <v>286810</v>
      </c>
      <c r="J45" s="116"/>
      <c r="K45" s="502">
        <v>276152.011</v>
      </c>
      <c r="L45" s="491"/>
    </row>
    <row r="46" spans="1:12" ht="17.25" thickTop="1">
      <c r="A46" s="416"/>
      <c r="B46" s="488"/>
      <c r="C46" s="500"/>
      <c r="D46" s="416"/>
      <c r="E46" s="416"/>
      <c r="F46" s="416"/>
      <c r="G46" s="116"/>
      <c r="H46" s="116"/>
      <c r="I46" s="116"/>
      <c r="J46" s="116"/>
      <c r="K46" s="116"/>
      <c r="L46" s="491"/>
    </row>
    <row r="47" spans="1:12" ht="16.5">
      <c r="A47" s="416"/>
      <c r="B47" s="488"/>
      <c r="C47" s="500"/>
      <c r="D47" s="416" t="s">
        <v>95</v>
      </c>
      <c r="E47" s="416"/>
      <c r="F47" s="416"/>
      <c r="G47" s="116"/>
      <c r="H47" s="116"/>
      <c r="I47" s="116">
        <v>194590</v>
      </c>
      <c r="J47" s="116"/>
      <c r="K47" s="116">
        <v>194590.426</v>
      </c>
      <c r="L47" s="491"/>
    </row>
    <row r="48" spans="1:12" ht="16.5">
      <c r="A48" s="416"/>
      <c r="B48" s="488"/>
      <c r="C48" s="500"/>
      <c r="D48" s="416" t="s">
        <v>96</v>
      </c>
      <c r="E48" s="416"/>
      <c r="F48" s="416"/>
      <c r="G48" s="116"/>
      <c r="H48" s="116"/>
      <c r="I48" s="229">
        <v>34138</v>
      </c>
      <c r="J48" s="116"/>
      <c r="K48" s="116">
        <v>34138</v>
      </c>
      <c r="L48" s="491"/>
    </row>
    <row r="49" spans="1:12" ht="16.5">
      <c r="A49" s="416"/>
      <c r="B49" s="488"/>
      <c r="C49" s="500"/>
      <c r="D49" s="416" t="s">
        <v>25</v>
      </c>
      <c r="E49" s="416"/>
      <c r="F49" s="416"/>
      <c r="G49" s="116"/>
      <c r="H49" s="116"/>
      <c r="I49" s="503">
        <v>48269</v>
      </c>
      <c r="J49" s="116"/>
      <c r="K49" s="503">
        <v>35737.661</v>
      </c>
      <c r="L49" s="491"/>
    </row>
    <row r="50" spans="1:12" ht="16.5">
      <c r="A50" s="416"/>
      <c r="B50" s="488"/>
      <c r="C50" s="489"/>
      <c r="D50" s="417" t="s">
        <v>24</v>
      </c>
      <c r="E50" s="416"/>
      <c r="F50" s="416"/>
      <c r="G50" s="116"/>
      <c r="H50" s="116"/>
      <c r="I50" s="116">
        <f>SUM(I47:I49)</f>
        <v>276997</v>
      </c>
      <c r="J50" s="116"/>
      <c r="K50" s="116">
        <v>264466.087</v>
      </c>
      <c r="L50" s="491"/>
    </row>
    <row r="51" spans="1:12" ht="16.5">
      <c r="A51" s="416"/>
      <c r="B51" s="488"/>
      <c r="C51" s="489"/>
      <c r="D51" s="416" t="s">
        <v>26</v>
      </c>
      <c r="E51" s="416"/>
      <c r="F51" s="416"/>
      <c r="G51" s="116"/>
      <c r="H51" s="116"/>
      <c r="I51" s="116">
        <v>5930</v>
      </c>
      <c r="J51" s="116"/>
      <c r="K51" s="116">
        <v>5386.769</v>
      </c>
      <c r="L51" s="491"/>
    </row>
    <row r="52" spans="1:12" ht="16.5">
      <c r="A52" s="416"/>
      <c r="B52" s="488"/>
      <c r="C52" s="489"/>
      <c r="D52" s="172" t="s">
        <v>31</v>
      </c>
      <c r="E52" s="416"/>
      <c r="F52" s="416"/>
      <c r="G52" s="116"/>
      <c r="H52" s="116"/>
      <c r="I52" s="116"/>
      <c r="J52" s="116"/>
      <c r="K52" s="116"/>
      <c r="L52" s="491"/>
    </row>
    <row r="53" spans="1:12" ht="16.5">
      <c r="A53" s="416"/>
      <c r="B53" s="488"/>
      <c r="C53" s="489"/>
      <c r="D53" s="416" t="s">
        <v>32</v>
      </c>
      <c r="E53" s="416"/>
      <c r="F53" s="416"/>
      <c r="G53" s="116"/>
      <c r="H53" s="116"/>
      <c r="I53" s="116">
        <v>2130</v>
      </c>
      <c r="J53" s="116"/>
      <c r="K53" s="116">
        <v>3802.67</v>
      </c>
      <c r="L53" s="491"/>
    </row>
    <row r="54" spans="1:12" ht="16.5">
      <c r="A54" s="416"/>
      <c r="B54" s="488"/>
      <c r="C54" s="489"/>
      <c r="D54" s="417" t="s">
        <v>123</v>
      </c>
      <c r="E54" s="416"/>
      <c r="F54" s="416"/>
      <c r="G54" s="116"/>
      <c r="H54" s="116"/>
      <c r="I54" s="116">
        <v>1753</v>
      </c>
      <c r="J54" s="116"/>
      <c r="K54" s="504">
        <v>2496.135</v>
      </c>
      <c r="L54" s="491"/>
    </row>
    <row r="55" spans="1:12" ht="16.5">
      <c r="A55" s="416"/>
      <c r="B55" s="488"/>
      <c r="C55" s="489"/>
      <c r="D55" s="416"/>
      <c r="E55" s="416"/>
      <c r="F55" s="416"/>
      <c r="G55" s="116"/>
      <c r="H55" s="116"/>
      <c r="I55" s="116"/>
      <c r="J55" s="116"/>
      <c r="K55" s="116"/>
      <c r="L55" s="491"/>
    </row>
    <row r="56" spans="1:12" ht="17.25" thickBot="1">
      <c r="A56" s="416"/>
      <c r="B56" s="488"/>
      <c r="C56" s="489"/>
      <c r="D56" s="416"/>
      <c r="E56" s="416"/>
      <c r="F56" s="416"/>
      <c r="G56" s="116"/>
      <c r="H56" s="116"/>
      <c r="I56" s="505">
        <f>SUM(I50:I54)</f>
        <v>286810</v>
      </c>
      <c r="J56" s="258"/>
      <c r="K56" s="505">
        <v>276151.661</v>
      </c>
      <c r="L56" s="491"/>
    </row>
    <row r="57" spans="1:12" ht="17.25" thickTop="1">
      <c r="A57" s="416"/>
      <c r="B57" s="488"/>
      <c r="C57" s="489"/>
      <c r="D57" s="416"/>
      <c r="E57" s="416"/>
      <c r="F57" s="416"/>
      <c r="G57" s="116"/>
      <c r="H57" s="116"/>
      <c r="I57" s="506"/>
      <c r="J57" s="116"/>
      <c r="K57" s="116"/>
      <c r="L57" s="491"/>
    </row>
    <row r="58" spans="1:12" ht="16.5">
      <c r="A58" s="416"/>
      <c r="B58" s="488"/>
      <c r="C58" s="489"/>
      <c r="D58" s="416"/>
      <c r="E58" s="416"/>
      <c r="F58" s="416"/>
      <c r="G58" s="116"/>
      <c r="H58" s="116"/>
      <c r="I58" s="507"/>
      <c r="J58" s="507"/>
      <c r="K58" s="507"/>
      <c r="L58" s="491"/>
    </row>
    <row r="59" spans="1:12" ht="16.5">
      <c r="A59" s="416"/>
      <c r="B59" s="488"/>
      <c r="C59" s="489"/>
      <c r="D59" s="416" t="s">
        <v>92</v>
      </c>
      <c r="E59" s="416"/>
      <c r="F59" s="416"/>
      <c r="G59" s="116"/>
      <c r="H59" s="116"/>
      <c r="I59" s="507">
        <v>0.63</v>
      </c>
      <c r="J59" s="508"/>
      <c r="K59" s="507">
        <v>0.5703582713776473</v>
      </c>
      <c r="L59" s="491"/>
    </row>
    <row r="60" spans="1:12" ht="17.25" thickBot="1">
      <c r="A60" s="416"/>
      <c r="B60" s="509"/>
      <c r="C60" s="510"/>
      <c r="D60" s="511"/>
      <c r="E60" s="511"/>
      <c r="F60" s="511"/>
      <c r="G60" s="512"/>
      <c r="H60" s="512"/>
      <c r="I60" s="513"/>
      <c r="J60" s="514"/>
      <c r="K60" s="514"/>
      <c r="L60" s="515"/>
    </row>
    <row r="61" spans="1:12" ht="16.5">
      <c r="A61" s="416"/>
      <c r="B61" s="416"/>
      <c r="C61" s="489"/>
      <c r="D61" s="416"/>
      <c r="E61" s="416"/>
      <c r="F61" s="416"/>
      <c r="G61" s="116"/>
      <c r="H61" s="116"/>
      <c r="I61" s="506"/>
      <c r="J61" s="508"/>
      <c r="K61" s="508"/>
      <c r="L61" s="116"/>
    </row>
    <row r="62" spans="1:12" ht="16.5">
      <c r="A62" s="416"/>
      <c r="B62" s="416"/>
      <c r="C62" s="489"/>
      <c r="D62" s="416" t="s">
        <v>42</v>
      </c>
      <c r="E62" s="416"/>
      <c r="F62" s="416"/>
      <c r="G62" s="116"/>
      <c r="H62" s="116"/>
      <c r="I62" s="506"/>
      <c r="J62" s="508"/>
      <c r="K62" s="508"/>
      <c r="L62" s="116"/>
    </row>
    <row r="63" spans="1:12" ht="16.5">
      <c r="A63" s="416"/>
      <c r="B63" s="416"/>
      <c r="C63" s="489"/>
      <c r="D63" s="416" t="s">
        <v>91</v>
      </c>
      <c r="E63" s="416"/>
      <c r="F63" s="416"/>
      <c r="G63" s="116"/>
      <c r="H63" s="116"/>
      <c r="I63" s="506"/>
      <c r="J63" s="508"/>
      <c r="K63" s="508"/>
      <c r="L63" s="116"/>
    </row>
    <row r="64" spans="1:12" ht="16.5">
      <c r="A64" s="416"/>
      <c r="B64" s="416"/>
      <c r="C64" s="489"/>
      <c r="D64" s="416"/>
      <c r="E64" s="416"/>
      <c r="F64" s="416"/>
      <c r="G64" s="116"/>
      <c r="H64" s="116"/>
      <c r="I64" s="506"/>
      <c r="J64" s="508"/>
      <c r="K64" s="508"/>
      <c r="L64" s="116"/>
    </row>
    <row r="65" spans="1:12" ht="16.5">
      <c r="A65" s="416"/>
      <c r="B65" s="416"/>
      <c r="C65" s="489"/>
      <c r="D65" s="416"/>
      <c r="E65" s="516"/>
      <c r="F65" s="516"/>
      <c r="G65" s="116"/>
      <c r="H65" s="116"/>
      <c r="I65" s="506"/>
      <c r="J65" s="508"/>
      <c r="K65" s="258"/>
      <c r="L65" s="116"/>
    </row>
    <row r="66" spans="1:12" ht="15.75">
      <c r="A66" s="517"/>
      <c r="B66" s="56"/>
      <c r="C66" s="518"/>
      <c r="D66" s="519"/>
      <c r="G66" s="520"/>
      <c r="H66" s="520"/>
      <c r="I66" s="521"/>
      <c r="J66" s="522"/>
      <c r="K66" s="522"/>
      <c r="L66" s="520"/>
    </row>
    <row r="67" spans="1:12" ht="15.75">
      <c r="A67" s="523"/>
      <c r="B67" s="466"/>
      <c r="C67" s="434"/>
      <c r="D67" s="524"/>
      <c r="E67" s="467"/>
      <c r="F67" s="467"/>
      <c r="G67" s="525"/>
      <c r="H67" s="520"/>
      <c r="I67" s="526"/>
      <c r="J67" s="520"/>
      <c r="K67" s="525"/>
      <c r="L67" s="520"/>
    </row>
    <row r="68" spans="4:9" ht="15.75">
      <c r="D68" s="57"/>
      <c r="I68" s="138"/>
    </row>
    <row r="69" spans="4:11" ht="16.5">
      <c r="D69" s="172"/>
      <c r="E69" s="56"/>
      <c r="F69" s="56"/>
      <c r="G69" s="56"/>
      <c r="H69" s="56"/>
      <c r="I69" s="56"/>
      <c r="J69" s="56"/>
      <c r="K69" s="56"/>
    </row>
    <row r="70" spans="4:11" ht="16.5">
      <c r="D70" s="56"/>
      <c r="E70" s="56"/>
      <c r="F70" s="56"/>
      <c r="G70" s="56"/>
      <c r="H70" s="56"/>
      <c r="I70" s="139"/>
      <c r="J70" s="56"/>
      <c r="K70" s="527"/>
    </row>
    <row r="71" spans="4:11" ht="16.5">
      <c r="D71" s="173"/>
      <c r="E71" s="56"/>
      <c r="F71" s="56"/>
      <c r="G71" s="56"/>
      <c r="H71" s="56"/>
      <c r="I71" s="139"/>
      <c r="J71" s="56"/>
      <c r="K71" s="527"/>
    </row>
    <row r="72" spans="4:11" ht="15.75">
      <c r="D72" s="173"/>
      <c r="E72" s="56"/>
      <c r="F72" s="56"/>
      <c r="G72" s="56"/>
      <c r="H72" s="56"/>
      <c r="I72" s="139"/>
      <c r="J72" s="56"/>
      <c r="K72" s="56"/>
    </row>
    <row r="73" spans="4:11" ht="15.75">
      <c r="D73" s="173"/>
      <c r="E73" s="56"/>
      <c r="F73" s="56"/>
      <c r="G73" s="56"/>
      <c r="H73" s="56"/>
      <c r="I73" s="139"/>
      <c r="J73" s="56"/>
      <c r="K73" s="56"/>
    </row>
    <row r="74" spans="4:11" ht="15.75">
      <c r="D74" s="173"/>
      <c r="E74" s="56"/>
      <c r="F74" s="56"/>
      <c r="G74" s="56"/>
      <c r="H74" s="56"/>
      <c r="I74" s="139"/>
      <c r="J74" s="56"/>
      <c r="K74" s="56"/>
    </row>
    <row r="75" spans="4:11" ht="15.75">
      <c r="D75" s="173"/>
      <c r="E75" s="56"/>
      <c r="F75" s="56"/>
      <c r="G75" s="56"/>
      <c r="H75" s="56"/>
      <c r="I75" s="139"/>
      <c r="J75" s="56"/>
      <c r="K75" s="139"/>
    </row>
  </sheetData>
  <mergeCells count="4">
    <mergeCell ref="B7:L7"/>
    <mergeCell ref="B2:L2"/>
    <mergeCell ref="B3:L3"/>
    <mergeCell ref="B8:L8"/>
  </mergeCells>
  <printOptions horizontalCentered="1"/>
  <pageMargins left="0.43" right="0.5" top="0.37" bottom="0.46" header="0.25" footer="0.2"/>
  <pageSetup blackAndWhite="1" fitToHeight="1" fitToWidth="1" horizontalDpi="600" verticalDpi="600" orientation="portrait" paperSize="9" scale="75" r:id="rId2"/>
  <headerFooter alignWithMargins="0">
    <oddFooter>&amp;C1</oddFooter>
  </headerFooter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workbookViewId="0" topLeftCell="E12">
      <pane xSplit="2" ySplit="7" topLeftCell="G46" activePane="bottomRight" state="frozen"/>
      <selection pane="topLeft" activeCell="E12" sqref="E12"/>
      <selection pane="topRight" activeCell="G12" sqref="G12"/>
      <selection pane="bottomLeft" activeCell="E19" sqref="E19"/>
      <selection pane="bottomRight" activeCell="J48" sqref="J48"/>
    </sheetView>
  </sheetViews>
  <sheetFormatPr defaultColWidth="8.88671875" defaultRowHeight="15.75"/>
  <cols>
    <col min="1" max="1" width="2.77734375" style="0" customWidth="1"/>
    <col min="2" max="2" width="3.77734375" style="0" customWidth="1"/>
    <col min="3" max="3" width="4.6640625" style="0" hidden="1" customWidth="1"/>
    <col min="4" max="4" width="7.10546875" style="0" hidden="1" customWidth="1"/>
    <col min="5" max="5" width="21.77734375" style="0" customWidth="1"/>
    <col min="6" max="6" width="5.99609375" style="0" customWidth="1"/>
    <col min="7" max="7" width="3.3359375" style="0" customWidth="1"/>
    <col min="8" max="8" width="14.88671875" style="0" customWidth="1"/>
    <col min="9" max="9" width="3.21484375" style="0" customWidth="1"/>
    <col min="10" max="10" width="14.4453125" style="0" customWidth="1"/>
    <col min="11" max="11" width="4.3359375" style="0" customWidth="1"/>
    <col min="12" max="12" width="15.77734375" style="0" customWidth="1"/>
    <col min="13" max="13" width="3.21484375" style="0" customWidth="1"/>
    <col min="14" max="14" width="12.77734375" style="0" customWidth="1"/>
    <col min="15" max="15" width="2.10546875" style="0" customWidth="1"/>
    <col min="16" max="16" width="4.4453125" style="0" customWidth="1"/>
    <col min="17" max="17" width="13.77734375" style="0" customWidth="1"/>
  </cols>
  <sheetData>
    <row r="1" spans="1:16" ht="37.5" customHeight="1">
      <c r="A1" s="2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8.75">
      <c r="A2" s="2"/>
      <c r="B2" s="534" t="s">
        <v>55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ht="15.75">
      <c r="A3" s="2"/>
      <c r="B3" s="533" t="s">
        <v>85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</row>
    <row r="4" spans="2:16" ht="16.5" thickBot="1">
      <c r="B4" s="6"/>
      <c r="C4" s="6"/>
      <c r="D4" s="6"/>
      <c r="E4" s="6"/>
      <c r="F4" s="6"/>
      <c r="G4" s="6"/>
      <c r="H4" s="10"/>
      <c r="I4" s="6"/>
      <c r="J4" s="11"/>
      <c r="K4" s="12"/>
      <c r="L4" s="6"/>
      <c r="M4" s="6"/>
      <c r="N4" s="6"/>
      <c r="O4" s="6"/>
      <c r="P4" s="10"/>
    </row>
    <row r="5" spans="2:16" ht="16.5" thickTop="1">
      <c r="B5" s="13"/>
      <c r="C5" s="13"/>
      <c r="D5" s="13"/>
      <c r="E5" s="13"/>
      <c r="F5" s="13"/>
      <c r="G5" s="13"/>
      <c r="H5" s="14"/>
      <c r="I5" s="13"/>
      <c r="J5" s="15"/>
      <c r="K5" s="16"/>
      <c r="L5" s="13"/>
      <c r="M5" s="13"/>
      <c r="N5" s="13"/>
      <c r="O5" s="13"/>
      <c r="P5" s="14"/>
    </row>
    <row r="6" spans="2:16" ht="18.75" customHeight="1">
      <c r="B6" s="529" t="s">
        <v>127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2:16" ht="16.5" thickBot="1">
      <c r="B7" s="535" t="s">
        <v>136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2:16" ht="17.25" thickBot="1" thickTop="1">
      <c r="B8" s="6"/>
      <c r="C8" s="22" t="s">
        <v>6</v>
      </c>
      <c r="D8" s="10"/>
      <c r="E8" s="8"/>
      <c r="F8" s="9"/>
      <c r="G8" s="9"/>
      <c r="H8" s="8"/>
      <c r="I8" s="9"/>
      <c r="J8" s="9"/>
      <c r="K8" s="9"/>
      <c r="L8" s="9"/>
      <c r="M8" s="9"/>
      <c r="N8" s="9"/>
      <c r="O8" s="9"/>
      <c r="P8" s="23"/>
    </row>
    <row r="9" spans="2:16" ht="15.75">
      <c r="B9" s="311"/>
      <c r="C9" s="318"/>
      <c r="D9" s="321"/>
      <c r="E9" s="319"/>
      <c r="F9" s="320"/>
      <c r="G9" s="320"/>
      <c r="H9" s="322"/>
      <c r="I9" s="320"/>
      <c r="J9" s="320"/>
      <c r="K9" s="323"/>
      <c r="L9" s="324"/>
      <c r="M9" s="324"/>
      <c r="N9" s="324"/>
      <c r="O9" s="324"/>
      <c r="P9" s="325"/>
    </row>
    <row r="10" spans="2:16" ht="15.75">
      <c r="B10" s="312"/>
      <c r="C10" s="6"/>
      <c r="D10" s="6"/>
      <c r="E10" s="6"/>
      <c r="F10" s="6"/>
      <c r="G10" s="6"/>
      <c r="H10" s="30" t="s">
        <v>105</v>
      </c>
      <c r="I10" s="31"/>
      <c r="J10" s="32"/>
      <c r="K10" s="33"/>
      <c r="L10" s="74" t="s">
        <v>107</v>
      </c>
      <c r="M10" s="75"/>
      <c r="N10" s="75"/>
      <c r="O10" s="75"/>
      <c r="P10" s="326"/>
    </row>
    <row r="11" spans="2:16" ht="16.5">
      <c r="B11" s="312"/>
      <c r="C11" s="6"/>
      <c r="D11" s="6"/>
      <c r="E11" s="327"/>
      <c r="F11" s="6"/>
      <c r="G11" s="6"/>
      <c r="H11" s="30"/>
      <c r="I11" s="31"/>
      <c r="J11" s="32"/>
      <c r="K11" s="33"/>
      <c r="L11" s="103"/>
      <c r="M11" s="75"/>
      <c r="N11" s="75"/>
      <c r="O11" s="75"/>
      <c r="P11" s="326"/>
    </row>
    <row r="12" spans="2:16" ht="15.75">
      <c r="B12" s="312"/>
      <c r="C12" s="6"/>
      <c r="D12" s="6"/>
      <c r="E12" s="327"/>
      <c r="F12" s="6"/>
      <c r="G12" s="6"/>
      <c r="H12" s="34" t="s">
        <v>13</v>
      </c>
      <c r="I12" s="35"/>
      <c r="J12" s="36" t="s">
        <v>1</v>
      </c>
      <c r="K12" s="37"/>
      <c r="L12" s="184" t="s">
        <v>13</v>
      </c>
      <c r="M12" s="76"/>
      <c r="N12" s="77" t="s">
        <v>82</v>
      </c>
      <c r="O12" s="78"/>
      <c r="P12" s="328"/>
    </row>
    <row r="13" spans="2:16" ht="15.75">
      <c r="B13" s="312"/>
      <c r="C13" s="6"/>
      <c r="D13" s="6"/>
      <c r="E13" s="6"/>
      <c r="F13" s="6"/>
      <c r="G13" s="6"/>
      <c r="H13" s="38" t="s">
        <v>2</v>
      </c>
      <c r="I13" s="39"/>
      <c r="J13" s="40" t="s">
        <v>3</v>
      </c>
      <c r="K13" s="41"/>
      <c r="L13" s="185" t="s">
        <v>2</v>
      </c>
      <c r="M13" s="61"/>
      <c r="N13" s="80" t="s">
        <v>2</v>
      </c>
      <c r="O13" s="61"/>
      <c r="P13" s="329"/>
    </row>
    <row r="14" spans="2:16" ht="16.5">
      <c r="B14" s="312"/>
      <c r="C14" s="6"/>
      <c r="D14" s="6"/>
      <c r="E14" s="155"/>
      <c r="F14" s="6"/>
      <c r="G14" s="6"/>
      <c r="H14" s="38" t="s">
        <v>14</v>
      </c>
      <c r="I14" s="39"/>
      <c r="J14" s="40" t="s">
        <v>14</v>
      </c>
      <c r="K14" s="41"/>
      <c r="L14" s="185" t="s">
        <v>15</v>
      </c>
      <c r="M14" s="61"/>
      <c r="N14" s="80" t="s">
        <v>15</v>
      </c>
      <c r="O14" s="61"/>
      <c r="P14" s="329"/>
    </row>
    <row r="15" spans="2:16" ht="16.5">
      <c r="B15" s="312"/>
      <c r="C15" s="6"/>
      <c r="D15" s="6"/>
      <c r="E15" s="155"/>
      <c r="F15" s="6"/>
      <c r="G15" s="6"/>
      <c r="H15" s="38"/>
      <c r="I15" s="39"/>
      <c r="J15" s="40"/>
      <c r="K15" s="41"/>
      <c r="L15" s="79"/>
      <c r="M15" s="61"/>
      <c r="N15" s="80"/>
      <c r="O15" s="61"/>
      <c r="P15" s="329"/>
    </row>
    <row r="16" spans="2:16" ht="15.75">
      <c r="B16" s="312"/>
      <c r="C16" s="6"/>
      <c r="D16" s="6"/>
      <c r="E16" s="156"/>
      <c r="F16" s="6"/>
      <c r="G16" s="6"/>
      <c r="H16" s="70" t="s">
        <v>121</v>
      </c>
      <c r="I16" s="58"/>
      <c r="J16" s="59" t="s">
        <v>122</v>
      </c>
      <c r="K16" s="60"/>
      <c r="L16" s="71" t="s">
        <v>121</v>
      </c>
      <c r="M16" s="61"/>
      <c r="N16" s="62" t="s">
        <v>122</v>
      </c>
      <c r="O16" s="61"/>
      <c r="P16" s="326"/>
    </row>
    <row r="17" spans="2:17" ht="15.75">
      <c r="B17" s="312"/>
      <c r="C17" s="6"/>
      <c r="D17" s="6"/>
      <c r="E17" s="156"/>
      <c r="F17" s="6"/>
      <c r="G17" s="6"/>
      <c r="H17" s="38" t="s">
        <v>16</v>
      </c>
      <c r="I17" s="39"/>
      <c r="J17" s="40" t="s">
        <v>16</v>
      </c>
      <c r="K17" s="41"/>
      <c r="L17" s="79" t="s">
        <v>16</v>
      </c>
      <c r="M17" s="61"/>
      <c r="N17" s="80" t="s">
        <v>16</v>
      </c>
      <c r="O17" s="61"/>
      <c r="P17" s="326"/>
      <c r="Q17" s="92"/>
    </row>
    <row r="18" spans="2:17" ht="15.75">
      <c r="B18" s="312"/>
      <c r="C18" s="6"/>
      <c r="D18" s="6"/>
      <c r="E18" s="6"/>
      <c r="F18" s="6"/>
      <c r="G18" s="6"/>
      <c r="H18" s="42"/>
      <c r="I18" s="6"/>
      <c r="J18" s="3"/>
      <c r="K18" s="43"/>
      <c r="L18" s="81"/>
      <c r="M18" s="82"/>
      <c r="N18" s="80" t="s">
        <v>27</v>
      </c>
      <c r="O18" s="82"/>
      <c r="P18" s="330"/>
      <c r="Q18" s="92"/>
    </row>
    <row r="19" spans="2:17" ht="16.5">
      <c r="B19" s="331"/>
      <c r="C19" s="93"/>
      <c r="D19" s="44"/>
      <c r="E19" s="430" t="s">
        <v>17</v>
      </c>
      <c r="F19" s="44"/>
      <c r="G19" s="44"/>
      <c r="H19" s="282">
        <v>21856</v>
      </c>
      <c r="I19" s="287" t="s">
        <v>6</v>
      </c>
      <c r="J19" s="287">
        <v>22911</v>
      </c>
      <c r="K19" s="300"/>
      <c r="L19" s="290">
        <v>83583</v>
      </c>
      <c r="M19" s="294"/>
      <c r="N19" s="294">
        <v>77927</v>
      </c>
      <c r="O19" s="160"/>
      <c r="P19" s="332"/>
      <c r="Q19" s="99"/>
    </row>
    <row r="20" spans="2:17" ht="16.5">
      <c r="B20" s="312"/>
      <c r="C20" s="5"/>
      <c r="D20" s="5"/>
      <c r="E20" s="5"/>
      <c r="F20" s="5"/>
      <c r="G20" s="5"/>
      <c r="H20" s="234"/>
      <c r="I20" s="239"/>
      <c r="J20" s="239"/>
      <c r="K20" s="298"/>
      <c r="L20" s="240"/>
      <c r="M20" s="241"/>
      <c r="N20" s="241" t="s">
        <v>7</v>
      </c>
      <c r="O20" s="161"/>
      <c r="P20" s="330"/>
      <c r="Q20" s="99"/>
    </row>
    <row r="21" spans="2:17" ht="16.5">
      <c r="B21" s="312"/>
      <c r="C21" s="7"/>
      <c r="D21" s="5"/>
      <c r="E21" s="7" t="s">
        <v>34</v>
      </c>
      <c r="F21" s="5"/>
      <c r="G21" s="5"/>
      <c r="H21" s="234">
        <v>-23242</v>
      </c>
      <c r="I21" s="239"/>
      <c r="J21" s="239">
        <v>-20541</v>
      </c>
      <c r="K21" s="298"/>
      <c r="L21" s="240">
        <v>-74514</v>
      </c>
      <c r="M21" s="241" t="s">
        <v>18</v>
      </c>
      <c r="N21" s="241">
        <v>-76310</v>
      </c>
      <c r="O21" s="161"/>
      <c r="P21" s="330"/>
      <c r="Q21" s="277"/>
    </row>
    <row r="22" spans="2:17" ht="16.5">
      <c r="B22" s="312"/>
      <c r="C22" s="5"/>
      <c r="D22" s="5"/>
      <c r="E22" s="7"/>
      <c r="F22" s="5"/>
      <c r="G22" s="5"/>
      <c r="H22" s="234"/>
      <c r="I22" s="239"/>
      <c r="J22" s="239"/>
      <c r="K22" s="298"/>
      <c r="L22" s="240"/>
      <c r="M22" s="241"/>
      <c r="N22" s="241"/>
      <c r="O22" s="161"/>
      <c r="P22" s="330"/>
      <c r="Q22" s="92"/>
    </row>
    <row r="23" spans="2:17" ht="16.5">
      <c r="B23" s="312"/>
      <c r="C23" s="7"/>
      <c r="D23" s="5"/>
      <c r="E23" s="7" t="s">
        <v>33</v>
      </c>
      <c r="F23" s="5"/>
      <c r="G23" s="5"/>
      <c r="H23" s="305">
        <v>-2174</v>
      </c>
      <c r="I23" s="306"/>
      <c r="J23" s="306">
        <v>66</v>
      </c>
      <c r="K23" s="307"/>
      <c r="L23" s="308">
        <v>1116</v>
      </c>
      <c r="M23" s="309"/>
      <c r="N23" s="309">
        <v>784</v>
      </c>
      <c r="O23" s="161"/>
      <c r="P23" s="330"/>
      <c r="Q23" s="98"/>
    </row>
    <row r="24" spans="2:17" ht="16.5">
      <c r="B24" s="312"/>
      <c r="C24" s="5"/>
      <c r="D24" s="5"/>
      <c r="E24" s="5"/>
      <c r="F24" s="5"/>
      <c r="G24" s="5"/>
      <c r="H24" s="114"/>
      <c r="I24" s="107"/>
      <c r="J24" s="107"/>
      <c r="K24" s="213"/>
      <c r="L24" s="117"/>
      <c r="M24" s="88"/>
      <c r="N24" s="88"/>
      <c r="O24" s="161"/>
      <c r="P24" s="330"/>
      <c r="Q24" s="92"/>
    </row>
    <row r="25" spans="2:17" ht="17.25" thickBot="1">
      <c r="B25" s="317"/>
      <c r="C25" s="46"/>
      <c r="D25" s="46"/>
      <c r="E25" s="46"/>
      <c r="F25" s="46"/>
      <c r="G25" s="46"/>
      <c r="H25" s="243"/>
      <c r="I25" s="286"/>
      <c r="J25" s="286"/>
      <c r="K25" s="301"/>
      <c r="L25" s="289"/>
      <c r="M25" s="293"/>
      <c r="N25" s="293"/>
      <c r="O25" s="162"/>
      <c r="P25" s="333"/>
      <c r="Q25" s="92"/>
    </row>
    <row r="26" spans="2:17" ht="16.5">
      <c r="B26" s="316"/>
      <c r="C26" s="5"/>
      <c r="D26" s="5"/>
      <c r="E26" s="5"/>
      <c r="F26" s="5"/>
      <c r="G26" s="5"/>
      <c r="H26" s="234"/>
      <c r="I26" s="239"/>
      <c r="J26" s="239"/>
      <c r="K26" s="302"/>
      <c r="L26" s="240"/>
      <c r="M26" s="241"/>
      <c r="N26" s="241"/>
      <c r="O26" s="161"/>
      <c r="P26" s="334"/>
      <c r="Q26" s="92"/>
    </row>
    <row r="27" spans="2:17" ht="16.5">
      <c r="B27" s="312"/>
      <c r="C27" s="7"/>
      <c r="D27" s="5"/>
      <c r="E27" s="7" t="s">
        <v>37</v>
      </c>
      <c r="F27" s="5"/>
      <c r="G27" s="5"/>
      <c r="H27" s="234">
        <f>SUM(H19:H23)</f>
        <v>-3560</v>
      </c>
      <c r="I27" s="239"/>
      <c r="J27" s="239">
        <f>SUM(J19:J23)</f>
        <v>2436</v>
      </c>
      <c r="K27" s="298"/>
      <c r="L27" s="242">
        <f>SUM(L19:L23)</f>
        <v>10185</v>
      </c>
      <c r="M27" s="241"/>
      <c r="N27" s="241">
        <f>SUM(N19:N23)</f>
        <v>2401</v>
      </c>
      <c r="O27" s="161"/>
      <c r="P27" s="330"/>
      <c r="Q27" s="92"/>
    </row>
    <row r="28" spans="2:17" ht="16.5">
      <c r="B28" s="312"/>
      <c r="C28" s="5"/>
      <c r="D28" s="5"/>
      <c r="E28" s="5" t="s">
        <v>36</v>
      </c>
      <c r="F28" s="5"/>
      <c r="G28" s="5"/>
      <c r="H28" s="246"/>
      <c r="I28" s="239"/>
      <c r="J28" s="247"/>
      <c r="K28" s="298"/>
      <c r="L28" s="291"/>
      <c r="M28" s="241"/>
      <c r="N28" s="248"/>
      <c r="O28" s="161"/>
      <c r="P28" s="330"/>
      <c r="Q28" s="92"/>
    </row>
    <row r="29" spans="2:17" ht="16.5">
      <c r="B29" s="312"/>
      <c r="C29" s="5"/>
      <c r="D29" s="5"/>
      <c r="E29" s="5"/>
      <c r="F29" s="5"/>
      <c r="G29" s="5"/>
      <c r="H29" s="234"/>
      <c r="I29" s="239"/>
      <c r="J29" s="239"/>
      <c r="K29" s="298"/>
      <c r="L29" s="240"/>
      <c r="M29" s="241"/>
      <c r="N29" s="241"/>
      <c r="O29" s="161"/>
      <c r="P29" s="330"/>
      <c r="Q29" s="92"/>
    </row>
    <row r="30" spans="2:17" ht="16.5">
      <c r="B30" s="312"/>
      <c r="C30" s="7"/>
      <c r="D30" s="5"/>
      <c r="E30" s="5" t="s">
        <v>38</v>
      </c>
      <c r="F30" s="5"/>
      <c r="G30" s="5"/>
      <c r="H30" s="234">
        <v>-386</v>
      </c>
      <c r="I30" s="239"/>
      <c r="J30" s="239">
        <v>-461</v>
      </c>
      <c r="K30" s="298"/>
      <c r="L30" s="242">
        <v>-1747</v>
      </c>
      <c r="M30" s="241"/>
      <c r="N30" s="241">
        <v>-1853</v>
      </c>
      <c r="O30" s="161"/>
      <c r="P30" s="330"/>
      <c r="Q30" s="171"/>
    </row>
    <row r="31" spans="2:18" ht="16.5">
      <c r="B31" s="312"/>
      <c r="C31" s="7"/>
      <c r="D31" s="5"/>
      <c r="E31" s="5"/>
      <c r="F31" s="5"/>
      <c r="G31" s="5"/>
      <c r="H31" s="280"/>
      <c r="I31" s="239"/>
      <c r="J31" s="285"/>
      <c r="K31" s="298"/>
      <c r="L31" s="288"/>
      <c r="M31" s="241"/>
      <c r="N31" s="292"/>
      <c r="O31" s="161"/>
      <c r="P31" s="330"/>
      <c r="Q31" s="92"/>
      <c r="R31" s="8"/>
    </row>
    <row r="32" spans="2:18" ht="16.5">
      <c r="B32" s="335"/>
      <c r="C32" s="96"/>
      <c r="D32" s="49"/>
      <c r="E32" s="97" t="s">
        <v>35</v>
      </c>
      <c r="F32" s="49"/>
      <c r="G32" s="49"/>
      <c r="H32" s="234">
        <v>1532</v>
      </c>
      <c r="I32" s="239"/>
      <c r="J32" s="297">
        <v>961</v>
      </c>
      <c r="K32" s="298"/>
      <c r="L32" s="240">
        <v>6377.6365195</v>
      </c>
      <c r="M32" s="241" t="s">
        <v>18</v>
      </c>
      <c r="N32" s="299">
        <v>5048</v>
      </c>
      <c r="O32" s="161"/>
      <c r="P32" s="330"/>
      <c r="Q32" s="170"/>
      <c r="R32" s="186"/>
    </row>
    <row r="33" spans="2:17" ht="17.25" thickBot="1">
      <c r="B33" s="336"/>
      <c r="C33" s="94"/>
      <c r="D33" s="46"/>
      <c r="E33" s="46"/>
      <c r="F33" s="46"/>
      <c r="G33" s="46"/>
      <c r="H33" s="283"/>
      <c r="I33" s="286"/>
      <c r="J33" s="286"/>
      <c r="K33" s="301"/>
      <c r="L33" s="303"/>
      <c r="M33" s="293"/>
      <c r="N33" s="293"/>
      <c r="O33" s="162"/>
      <c r="P33" s="337"/>
      <c r="Q33" s="92"/>
    </row>
    <row r="34" spans="2:17" ht="16.5">
      <c r="B34" s="312"/>
      <c r="C34" s="7"/>
      <c r="D34" s="5"/>
      <c r="E34" s="5"/>
      <c r="F34" s="5"/>
      <c r="G34" s="5"/>
      <c r="H34" s="234"/>
      <c r="I34" s="239"/>
      <c r="J34" s="239"/>
      <c r="K34" s="298"/>
      <c r="L34" s="242"/>
      <c r="M34" s="241"/>
      <c r="N34" s="241"/>
      <c r="O34" s="161"/>
      <c r="P34" s="330"/>
      <c r="Q34" s="92"/>
    </row>
    <row r="35" spans="2:17" ht="16.5">
      <c r="B35" s="312"/>
      <c r="C35" s="5"/>
      <c r="D35" s="5"/>
      <c r="E35" s="5" t="s">
        <v>39</v>
      </c>
      <c r="F35" s="5"/>
      <c r="G35" s="95"/>
      <c r="H35" s="234">
        <f>SUM(H27:H32)</f>
        <v>-2414</v>
      </c>
      <c r="I35" s="239"/>
      <c r="J35" s="239">
        <f>SUM(J27:J32)</f>
        <v>2936</v>
      </c>
      <c r="K35" s="298"/>
      <c r="L35" s="240">
        <f>SUM(L27:L32)</f>
        <v>14815.6365195</v>
      </c>
      <c r="M35" s="241"/>
      <c r="N35" s="241">
        <f>SUM(N27:N32)</f>
        <v>5596</v>
      </c>
      <c r="O35" s="161"/>
      <c r="P35" s="330"/>
      <c r="Q35" s="278"/>
    </row>
    <row r="36" spans="2:16" ht="16.5">
      <c r="B36" s="312"/>
      <c r="C36" s="7"/>
      <c r="D36" s="5"/>
      <c r="E36" s="5"/>
      <c r="F36" s="5"/>
      <c r="G36" s="5"/>
      <c r="H36" s="234"/>
      <c r="I36" s="239"/>
      <c r="J36" s="239"/>
      <c r="K36" s="298"/>
      <c r="L36" s="242"/>
      <c r="M36" s="241"/>
      <c r="N36" s="241"/>
      <c r="O36" s="161"/>
      <c r="P36" s="330"/>
    </row>
    <row r="37" spans="2:16" ht="16.5">
      <c r="B37" s="312"/>
      <c r="C37" s="5"/>
      <c r="D37" s="5"/>
      <c r="E37" s="5" t="s">
        <v>10</v>
      </c>
      <c r="F37" s="5"/>
      <c r="G37" s="5"/>
      <c r="H37" s="234">
        <v>1608</v>
      </c>
      <c r="I37" s="239"/>
      <c r="J37" s="239">
        <v>-993.9102999999998</v>
      </c>
      <c r="K37" s="298"/>
      <c r="L37" s="240">
        <v>-3323</v>
      </c>
      <c r="M37" s="241"/>
      <c r="N37" s="241">
        <v>-2139</v>
      </c>
      <c r="O37" s="161"/>
      <c r="P37" s="330"/>
    </row>
    <row r="38" spans="2:16" ht="17.25" thickBot="1">
      <c r="B38" s="336"/>
      <c r="C38" s="94"/>
      <c r="D38" s="46"/>
      <c r="E38" s="46"/>
      <c r="F38" s="46"/>
      <c r="G38" s="46"/>
      <c r="H38" s="243"/>
      <c r="I38" s="286"/>
      <c r="J38" s="286"/>
      <c r="K38" s="301"/>
      <c r="L38" s="289"/>
      <c r="M38" s="293"/>
      <c r="N38" s="293"/>
      <c r="O38" s="162"/>
      <c r="P38" s="337"/>
    </row>
    <row r="39" spans="2:16" ht="16.5">
      <c r="B39" s="312"/>
      <c r="C39" s="5"/>
      <c r="D39" s="5"/>
      <c r="E39" s="47"/>
      <c r="F39" s="5"/>
      <c r="G39" s="5"/>
      <c r="H39" s="234"/>
      <c r="I39" s="239"/>
      <c r="J39" s="239"/>
      <c r="K39" s="298"/>
      <c r="L39" s="240"/>
      <c r="M39" s="241"/>
      <c r="N39" s="241"/>
      <c r="O39" s="161"/>
      <c r="P39" s="330"/>
    </row>
    <row r="40" spans="2:16" ht="16.5">
      <c r="B40" s="312"/>
      <c r="C40" s="7"/>
      <c r="D40" s="5"/>
      <c r="E40" s="5" t="s">
        <v>41</v>
      </c>
      <c r="F40" s="5"/>
      <c r="G40" s="5"/>
      <c r="H40" s="234">
        <f>SUM(H35:H37)</f>
        <v>-806</v>
      </c>
      <c r="I40" s="239"/>
      <c r="J40" s="239">
        <f>SUM(J35:J37)</f>
        <v>1942.0897000000002</v>
      </c>
      <c r="K40" s="298"/>
      <c r="L40" s="242">
        <f>SUM(L35:L37)</f>
        <v>11492.6365195</v>
      </c>
      <c r="M40" s="241"/>
      <c r="N40" s="241">
        <f>SUM(N35:N37)</f>
        <v>3457</v>
      </c>
      <c r="O40" s="161"/>
      <c r="P40" s="330"/>
    </row>
    <row r="41" spans="2:16" ht="16.5">
      <c r="B41" s="312"/>
      <c r="C41" s="5"/>
      <c r="D41" s="5"/>
      <c r="E41" s="5"/>
      <c r="F41" s="5"/>
      <c r="G41" s="5"/>
      <c r="H41" s="234"/>
      <c r="I41" s="239"/>
      <c r="J41" s="239"/>
      <c r="K41" s="298"/>
      <c r="L41" s="240"/>
      <c r="M41" s="241"/>
      <c r="N41" s="241"/>
      <c r="O41" s="161"/>
      <c r="P41" s="330"/>
    </row>
    <row r="42" spans="2:16" ht="16.5">
      <c r="B42" s="312"/>
      <c r="C42" s="5"/>
      <c r="D42" s="5"/>
      <c r="E42" s="5" t="s">
        <v>12</v>
      </c>
      <c r="F42" s="5"/>
      <c r="G42" s="5"/>
      <c r="H42" s="234">
        <v>-81.87424341749977</v>
      </c>
      <c r="I42" s="239"/>
      <c r="J42" s="239">
        <v>-714.7745</v>
      </c>
      <c r="K42" s="298"/>
      <c r="L42" s="240">
        <v>-520</v>
      </c>
      <c r="M42" s="241"/>
      <c r="N42" s="241">
        <v>-988</v>
      </c>
      <c r="O42" s="161"/>
      <c r="P42" s="330"/>
    </row>
    <row r="43" spans="2:16" ht="17.25" thickBot="1">
      <c r="B43" s="336"/>
      <c r="C43" s="94"/>
      <c r="D43" s="46"/>
      <c r="E43" s="46"/>
      <c r="F43" s="46"/>
      <c r="G43" s="46"/>
      <c r="H43" s="243"/>
      <c r="I43" s="286"/>
      <c r="J43" s="286"/>
      <c r="K43" s="301"/>
      <c r="L43" s="289"/>
      <c r="M43" s="293"/>
      <c r="N43" s="293"/>
      <c r="O43" s="162"/>
      <c r="P43" s="337"/>
    </row>
    <row r="44" spans="2:16" ht="16.5">
      <c r="B44" s="312"/>
      <c r="C44" s="7"/>
      <c r="D44" s="5"/>
      <c r="E44" s="7"/>
      <c r="F44" s="5"/>
      <c r="G44" s="5"/>
      <c r="H44" s="234"/>
      <c r="I44" s="239"/>
      <c r="J44" s="239"/>
      <c r="K44" s="298"/>
      <c r="L44" s="240"/>
      <c r="M44" s="241"/>
      <c r="N44" s="241"/>
      <c r="O44" s="161"/>
      <c r="P44" s="330"/>
    </row>
    <row r="45" spans="2:16" ht="16.5">
      <c r="B45" s="312"/>
      <c r="C45" s="7"/>
      <c r="D45" s="5"/>
      <c r="E45" s="157" t="s">
        <v>108</v>
      </c>
      <c r="F45" s="69"/>
      <c r="G45" s="69"/>
      <c r="H45" s="234">
        <v>-888.1156977925178</v>
      </c>
      <c r="I45" s="239"/>
      <c r="J45" s="239">
        <v>1227</v>
      </c>
      <c r="K45" s="298"/>
      <c r="L45" s="240">
        <f>SUM(L40:L42)</f>
        <v>10972.6365195</v>
      </c>
      <c r="M45" s="241"/>
      <c r="N45" s="241">
        <v>2468.738000000014</v>
      </c>
      <c r="O45" s="161"/>
      <c r="P45" s="330"/>
    </row>
    <row r="46" spans="2:16" ht="17.25" thickBot="1">
      <c r="B46" s="338"/>
      <c r="C46" s="144"/>
      <c r="D46" s="145"/>
      <c r="E46" s="144"/>
      <c r="F46" s="145"/>
      <c r="G46" s="145"/>
      <c r="H46" s="284"/>
      <c r="I46" s="249"/>
      <c r="J46" s="249"/>
      <c r="K46" s="250"/>
      <c r="L46" s="251"/>
      <c r="M46" s="252"/>
      <c r="N46" s="252"/>
      <c r="O46" s="163"/>
      <c r="P46" s="339"/>
    </row>
    <row r="47" spans="2:16" ht="17.25" thickTop="1">
      <c r="B47" s="312"/>
      <c r="C47" s="5"/>
      <c r="D47" s="5"/>
      <c r="E47" s="7"/>
      <c r="F47" s="5"/>
      <c r="G47" s="5"/>
      <c r="H47" s="244"/>
      <c r="I47" s="196"/>
      <c r="J47" s="239"/>
      <c r="K47" s="197"/>
      <c r="L47" s="236"/>
      <c r="M47" s="237"/>
      <c r="N47" s="241"/>
      <c r="O47" s="161"/>
      <c r="P47" s="330"/>
    </row>
    <row r="48" spans="2:16" ht="16.5">
      <c r="B48" s="312"/>
      <c r="C48" s="50"/>
      <c r="D48" s="5"/>
      <c r="E48" s="7" t="s">
        <v>80</v>
      </c>
      <c r="F48" s="5"/>
      <c r="G48" s="95"/>
      <c r="H48" s="295">
        <v>-0.45640256617379404</v>
      </c>
      <c r="I48" s="196"/>
      <c r="J48" s="155">
        <v>0.6300762196800029</v>
      </c>
      <c r="K48" s="197"/>
      <c r="L48" s="296">
        <v>5.639380378460902</v>
      </c>
      <c r="M48" s="237"/>
      <c r="N48" s="411">
        <v>1.4</v>
      </c>
      <c r="O48" s="161"/>
      <c r="P48" s="330"/>
    </row>
    <row r="49" spans="2:16" ht="16.5">
      <c r="B49" s="312"/>
      <c r="C49" s="5"/>
      <c r="D49" s="5"/>
      <c r="E49" s="7"/>
      <c r="F49" s="5"/>
      <c r="G49" s="95"/>
      <c r="H49" s="281"/>
      <c r="I49" s="164"/>
      <c r="J49" s="165"/>
      <c r="K49" s="166"/>
      <c r="L49" s="167"/>
      <c r="M49" s="168"/>
      <c r="N49" s="169"/>
      <c r="O49" s="84"/>
      <c r="P49" s="330"/>
    </row>
    <row r="50" spans="2:16" ht="16.5">
      <c r="B50" s="312"/>
      <c r="C50" s="50"/>
      <c r="D50" s="5"/>
      <c r="E50" s="7" t="s">
        <v>81</v>
      </c>
      <c r="F50" s="5"/>
      <c r="G50" s="95"/>
      <c r="H50" s="212">
        <v>-0.38828391963512127</v>
      </c>
      <c r="I50" s="107"/>
      <c r="J50" s="107">
        <v>0.536036565914205</v>
      </c>
      <c r="K50" s="213"/>
      <c r="L50" s="117">
        <v>4.797695893822782</v>
      </c>
      <c r="M50" s="86"/>
      <c r="N50" s="88">
        <v>1.2</v>
      </c>
      <c r="O50" s="84"/>
      <c r="P50" s="330"/>
    </row>
    <row r="51" spans="2:17" ht="17.25" thickBot="1">
      <c r="B51" s="336"/>
      <c r="C51" s="340"/>
      <c r="D51" s="46"/>
      <c r="E51" s="94"/>
      <c r="F51" s="46"/>
      <c r="G51" s="46"/>
      <c r="H51" s="341"/>
      <c r="I51" s="342"/>
      <c r="J51" s="343"/>
      <c r="K51" s="344"/>
      <c r="L51" s="345"/>
      <c r="M51" s="346"/>
      <c r="N51" s="347"/>
      <c r="O51" s="348"/>
      <c r="P51" s="337"/>
      <c r="Q51" s="110"/>
    </row>
    <row r="52" spans="2:16" ht="16.5">
      <c r="B52" s="55"/>
      <c r="C52" s="104"/>
      <c r="D52" s="49"/>
      <c r="E52" s="97"/>
      <c r="F52" s="49"/>
      <c r="G52" s="49"/>
      <c r="H52" s="195"/>
      <c r="I52" s="105"/>
      <c r="J52" s="106"/>
      <c r="K52" s="105"/>
      <c r="L52" s="109"/>
      <c r="M52" s="105"/>
      <c r="N52" s="107"/>
      <c r="O52" s="49"/>
      <c r="P52" s="110"/>
    </row>
    <row r="53" spans="2:16" ht="16.5">
      <c r="B53" s="55"/>
      <c r="C53" s="49"/>
      <c r="D53" s="49"/>
      <c r="E53" s="97"/>
      <c r="F53" s="49"/>
      <c r="G53" s="49"/>
      <c r="H53" s="207"/>
      <c r="I53" s="105"/>
      <c r="J53" s="108"/>
      <c r="K53" s="105"/>
      <c r="L53" s="207"/>
      <c r="M53" s="105"/>
      <c r="N53" s="109"/>
      <c r="O53" s="49"/>
      <c r="P53" s="110"/>
    </row>
    <row r="54" spans="2:16" ht="16.5">
      <c r="B54" s="55"/>
      <c r="C54" s="49"/>
      <c r="D54" s="49"/>
      <c r="E54" s="49" t="s">
        <v>43</v>
      </c>
      <c r="F54" s="49"/>
      <c r="G54" s="49"/>
      <c r="H54" s="109"/>
      <c r="I54" s="105"/>
      <c r="J54" s="108"/>
      <c r="K54" s="105"/>
      <c r="L54" s="109"/>
      <c r="M54" s="105"/>
      <c r="N54" s="109"/>
      <c r="O54" s="49"/>
      <c r="P54" s="110"/>
    </row>
    <row r="55" spans="2:16" ht="16.5">
      <c r="B55" s="55"/>
      <c r="C55" s="49"/>
      <c r="D55" s="49"/>
      <c r="E55" s="5" t="s">
        <v>88</v>
      </c>
      <c r="F55" s="49"/>
      <c r="G55" s="49"/>
      <c r="H55" s="109"/>
      <c r="I55" s="105"/>
      <c r="J55" s="108"/>
      <c r="K55" s="105"/>
      <c r="L55" s="109"/>
      <c r="M55" s="105"/>
      <c r="N55" s="109"/>
      <c r="O55" s="49"/>
      <c r="P55" s="110"/>
    </row>
    <row r="56" spans="2:16" ht="16.5">
      <c r="B56" s="55"/>
      <c r="C56" s="49"/>
      <c r="D56" s="49"/>
      <c r="E56" s="97"/>
      <c r="F56" s="49"/>
      <c r="G56" s="49"/>
      <c r="H56" s="109"/>
      <c r="I56" s="105"/>
      <c r="J56" s="108"/>
      <c r="K56" s="105"/>
      <c r="L56" s="109"/>
      <c r="M56" s="105"/>
      <c r="N56" s="109"/>
      <c r="O56" s="49"/>
      <c r="P56" s="110"/>
    </row>
    <row r="57" ht="15.75">
      <c r="J57" s="100"/>
    </row>
    <row r="58" ht="15.75">
      <c r="J58" s="100"/>
    </row>
    <row r="59" ht="15.75">
      <c r="J59" s="100"/>
    </row>
    <row r="60" ht="15.75">
      <c r="J60" s="100"/>
    </row>
    <row r="61" ht="15.75">
      <c r="J61" s="100"/>
    </row>
    <row r="62" ht="15.75">
      <c r="J62" s="100"/>
    </row>
    <row r="63" ht="15.75">
      <c r="J63" s="100"/>
    </row>
    <row r="64" ht="15.75">
      <c r="J64" s="100"/>
    </row>
  </sheetData>
  <mergeCells count="4">
    <mergeCell ref="B6:P6"/>
    <mergeCell ref="B3:P3"/>
    <mergeCell ref="B2:P2"/>
    <mergeCell ref="B7:P7"/>
  </mergeCells>
  <printOptions horizontalCentered="1"/>
  <pageMargins left="0.25" right="0.25" top="0.55" bottom="0.75" header="0.32" footer="0.44"/>
  <pageSetup fitToHeight="1" fitToWidth="1" horizontalDpi="600" verticalDpi="600" orientation="portrait" paperSize="9" scale="74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7"/>
  <sheetViews>
    <sheetView workbookViewId="0" topLeftCell="B9">
      <pane xSplit="4" ySplit="9" topLeftCell="H19" activePane="bottomRight" state="frozen"/>
      <selection pane="topLeft" activeCell="B9" sqref="B9"/>
      <selection pane="topRight" activeCell="F9" sqref="F9"/>
      <selection pane="bottomLeft" activeCell="B18" sqref="B18"/>
      <selection pane="bottomRight" activeCell="J27" sqref="J27"/>
    </sheetView>
  </sheetViews>
  <sheetFormatPr defaultColWidth="8.88671875" defaultRowHeight="15.75"/>
  <cols>
    <col min="1" max="1" width="2.88671875" style="0" customWidth="1"/>
    <col min="2" max="2" width="3.99609375" style="0" customWidth="1"/>
    <col min="3" max="3" width="2.77734375" style="0" hidden="1" customWidth="1"/>
    <col min="4" max="4" width="2.3359375" style="0" hidden="1" customWidth="1"/>
    <col min="5" max="5" width="24.21484375" style="0" customWidth="1"/>
    <col min="6" max="6" width="3.88671875" style="0" customWidth="1"/>
    <col min="7" max="7" width="3.4453125" style="0" customWidth="1"/>
    <col min="8" max="8" width="13.21484375" style="0" customWidth="1"/>
    <col min="9" max="9" width="6.6640625" style="0" customWidth="1"/>
    <col min="10" max="10" width="11.10546875" style="0" customWidth="1"/>
    <col min="11" max="11" width="3.21484375" style="0" customWidth="1"/>
    <col min="12" max="12" width="12.5546875" style="0" customWidth="1"/>
    <col min="13" max="13" width="5.88671875" style="0" customWidth="1"/>
    <col min="14" max="14" width="10.77734375" style="0" customWidth="1"/>
    <col min="15" max="15" width="2.5546875" style="0" customWidth="1"/>
    <col min="16" max="16" width="2.6640625" style="0" customWidth="1"/>
    <col min="17" max="17" width="2.21484375" style="0" customWidth="1"/>
  </cols>
  <sheetData>
    <row r="1" ht="47.25" customHeight="1"/>
    <row r="2" spans="2:16" ht="20.25">
      <c r="B2" s="538" t="s">
        <v>55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2:16" ht="15.75">
      <c r="B3" s="533" t="s">
        <v>85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</row>
    <row r="4" spans="1:16" ht="21" thickBot="1">
      <c r="A4" s="2"/>
      <c r="B4" s="2"/>
      <c r="C4" s="2"/>
      <c r="D4" s="2"/>
      <c r="E4" s="2"/>
      <c r="F4" s="2"/>
      <c r="G4" s="2"/>
      <c r="H4" s="4"/>
      <c r="I4" s="2"/>
      <c r="J4" s="2"/>
      <c r="K4" s="2"/>
      <c r="L4" s="2"/>
      <c r="M4" s="2"/>
      <c r="N4" s="2"/>
      <c r="O4" s="2"/>
      <c r="P4" s="2"/>
    </row>
    <row r="5" spans="2:16" ht="16.5" thickTop="1">
      <c r="B5" s="13"/>
      <c r="C5" s="13"/>
      <c r="D5" s="13"/>
      <c r="E5" s="13"/>
      <c r="F5" s="13"/>
      <c r="G5" s="13"/>
      <c r="H5" s="14"/>
      <c r="I5" s="13"/>
      <c r="J5" s="15"/>
      <c r="K5" s="16"/>
      <c r="L5" s="13"/>
      <c r="M5" s="13"/>
      <c r="N5" s="13"/>
      <c r="O5" s="13"/>
      <c r="P5" s="14"/>
    </row>
    <row r="6" spans="2:16" ht="18.75" customHeight="1">
      <c r="B6" s="537" t="s">
        <v>130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</row>
    <row r="7" spans="2:16" ht="16.5" thickBot="1">
      <c r="B7" s="535" t="s">
        <v>136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2:16" ht="17.25" thickBot="1" thickTop="1">
      <c r="B8" s="6"/>
      <c r="C8" s="22" t="s">
        <v>6</v>
      </c>
      <c r="D8" s="10"/>
      <c r="E8" s="8"/>
      <c r="F8" s="9"/>
      <c r="G8" s="9"/>
      <c r="H8" s="8"/>
      <c r="I8" s="9"/>
      <c r="J8" s="9"/>
      <c r="K8" s="9"/>
      <c r="L8" s="9"/>
      <c r="M8" s="9"/>
      <c r="N8" s="9"/>
      <c r="O8" s="9"/>
      <c r="P8" s="23"/>
    </row>
    <row r="9" spans="2:16" ht="15.75">
      <c r="B9" s="311"/>
      <c r="C9" s="318"/>
      <c r="D9" s="321"/>
      <c r="E9" s="319"/>
      <c r="F9" s="320"/>
      <c r="G9" s="320"/>
      <c r="H9" s="322"/>
      <c r="I9" s="320"/>
      <c r="J9" s="320"/>
      <c r="K9" s="323"/>
      <c r="L9" s="324"/>
      <c r="M9" s="324"/>
      <c r="N9" s="324"/>
      <c r="O9" s="324"/>
      <c r="P9" s="325"/>
    </row>
    <row r="10" spans="2:16" ht="15.75">
      <c r="B10" s="312"/>
      <c r="C10" s="6"/>
      <c r="D10" s="6"/>
      <c r="E10" s="6"/>
      <c r="F10" s="6"/>
      <c r="G10" s="6"/>
      <c r="H10" s="30" t="s">
        <v>105</v>
      </c>
      <c r="I10" s="31"/>
      <c r="J10" s="32"/>
      <c r="K10" s="33"/>
      <c r="L10" s="74" t="s">
        <v>106</v>
      </c>
      <c r="M10" s="75"/>
      <c r="N10" s="75"/>
      <c r="O10" s="75"/>
      <c r="P10" s="326"/>
    </row>
    <row r="11" spans="2:16" ht="15.75">
      <c r="B11" s="312"/>
      <c r="C11" s="6"/>
      <c r="D11" s="6"/>
      <c r="E11" s="6"/>
      <c r="F11" s="6"/>
      <c r="G11" s="6"/>
      <c r="H11" s="30"/>
      <c r="I11" s="31"/>
      <c r="J11" s="32"/>
      <c r="K11" s="33"/>
      <c r="L11" s="74"/>
      <c r="M11" s="75"/>
      <c r="N11" s="75"/>
      <c r="O11" s="75"/>
      <c r="P11" s="326"/>
    </row>
    <row r="12" spans="2:16" ht="15.75">
      <c r="B12" s="312"/>
      <c r="C12" s="6"/>
      <c r="D12" s="6"/>
      <c r="E12" s="6"/>
      <c r="F12" s="6"/>
      <c r="G12" s="6"/>
      <c r="H12" s="34" t="s">
        <v>13</v>
      </c>
      <c r="I12" s="35"/>
      <c r="J12" s="36" t="s">
        <v>1</v>
      </c>
      <c r="K12" s="37"/>
      <c r="L12" s="184" t="s">
        <v>13</v>
      </c>
      <c r="M12" s="76"/>
      <c r="N12" s="77" t="s">
        <v>82</v>
      </c>
      <c r="O12" s="78"/>
      <c r="P12" s="328"/>
    </row>
    <row r="13" spans="2:16" ht="15.75">
      <c r="B13" s="312"/>
      <c r="C13" s="6"/>
      <c r="D13" s="6"/>
      <c r="E13" s="6"/>
      <c r="F13" s="6"/>
      <c r="G13" s="6"/>
      <c r="H13" s="38" t="s">
        <v>2</v>
      </c>
      <c r="I13" s="39"/>
      <c r="J13" s="40" t="s">
        <v>3</v>
      </c>
      <c r="K13" s="41"/>
      <c r="L13" s="185" t="s">
        <v>2</v>
      </c>
      <c r="M13" s="61"/>
      <c r="N13" s="80" t="s">
        <v>2</v>
      </c>
      <c r="O13" s="61"/>
      <c r="P13" s="329"/>
    </row>
    <row r="14" spans="2:16" ht="15.75">
      <c r="B14" s="312"/>
      <c r="C14" s="6"/>
      <c r="D14" s="6"/>
      <c r="E14" s="6"/>
      <c r="F14" s="6"/>
      <c r="G14" s="6"/>
      <c r="H14" s="38" t="s">
        <v>14</v>
      </c>
      <c r="I14" s="39"/>
      <c r="J14" s="40" t="s">
        <v>14</v>
      </c>
      <c r="K14" s="41"/>
      <c r="L14" s="185" t="s">
        <v>15</v>
      </c>
      <c r="M14" s="61"/>
      <c r="N14" s="80" t="s">
        <v>15</v>
      </c>
      <c r="O14" s="61"/>
      <c r="P14" s="329"/>
    </row>
    <row r="15" spans="2:16" ht="15.75">
      <c r="B15" s="312"/>
      <c r="C15" s="6"/>
      <c r="D15" s="6"/>
      <c r="E15" s="6"/>
      <c r="F15" s="6"/>
      <c r="G15" s="6"/>
      <c r="H15" s="38"/>
      <c r="I15" s="39"/>
      <c r="J15" s="40"/>
      <c r="K15" s="41"/>
      <c r="L15" s="79"/>
      <c r="M15" s="61"/>
      <c r="N15" s="80"/>
      <c r="O15" s="61"/>
      <c r="P15" s="329"/>
    </row>
    <row r="16" spans="2:16" ht="15.75">
      <c r="B16" s="312"/>
      <c r="C16" s="6"/>
      <c r="D16" s="6"/>
      <c r="E16" s="6"/>
      <c r="F16" s="6"/>
      <c r="G16" s="6"/>
      <c r="H16" s="70" t="s">
        <v>121</v>
      </c>
      <c r="I16" s="58"/>
      <c r="J16" s="59" t="s">
        <v>122</v>
      </c>
      <c r="K16" s="60"/>
      <c r="L16" s="71" t="s">
        <v>121</v>
      </c>
      <c r="M16" s="61"/>
      <c r="N16" s="62" t="s">
        <v>122</v>
      </c>
      <c r="O16" s="61"/>
      <c r="P16" s="326"/>
    </row>
    <row r="17" spans="2:16" ht="15.75">
      <c r="B17" s="312"/>
      <c r="C17" s="6"/>
      <c r="D17" s="6"/>
      <c r="E17" s="6"/>
      <c r="F17" s="6"/>
      <c r="G17" s="6"/>
      <c r="H17" s="38" t="s">
        <v>16</v>
      </c>
      <c r="I17" s="39"/>
      <c r="J17" s="40" t="s">
        <v>16</v>
      </c>
      <c r="K17" s="41"/>
      <c r="L17" s="79" t="s">
        <v>16</v>
      </c>
      <c r="M17" s="61"/>
      <c r="N17" s="80" t="s">
        <v>16</v>
      </c>
      <c r="O17" s="61"/>
      <c r="P17" s="326"/>
    </row>
    <row r="18" spans="2:16" ht="15.75">
      <c r="B18" s="312"/>
      <c r="C18" s="6"/>
      <c r="D18" s="6"/>
      <c r="E18" s="6"/>
      <c r="F18" s="6"/>
      <c r="G18" s="6"/>
      <c r="H18" s="42"/>
      <c r="I18" s="6"/>
      <c r="J18" s="3"/>
      <c r="K18" s="43"/>
      <c r="L18" s="81"/>
      <c r="M18" s="82"/>
      <c r="N18" s="80" t="s">
        <v>27</v>
      </c>
      <c r="O18" s="82"/>
      <c r="P18" s="330"/>
    </row>
    <row r="19" spans="2:16" s="431" customFormat="1" ht="16.5">
      <c r="B19" s="349">
        <v>1</v>
      </c>
      <c r="C19" s="93"/>
      <c r="D19" s="44"/>
      <c r="E19" s="430" t="s">
        <v>17</v>
      </c>
      <c r="F19" s="44"/>
      <c r="G19" s="44"/>
      <c r="H19" s="432">
        <v>21856</v>
      </c>
      <c r="I19" s="202" t="s">
        <v>6</v>
      </c>
      <c r="J19" s="272">
        <v>22911</v>
      </c>
      <c r="K19" s="232"/>
      <c r="L19" s="290">
        <v>83583</v>
      </c>
      <c r="M19" s="233"/>
      <c r="N19" s="294">
        <v>77927</v>
      </c>
      <c r="O19" s="83"/>
      <c r="P19" s="332"/>
    </row>
    <row r="20" spans="2:16" ht="16.5">
      <c r="B20" s="312"/>
      <c r="C20" s="5"/>
      <c r="D20" s="5"/>
      <c r="E20" s="5"/>
      <c r="F20" s="5"/>
      <c r="G20" s="5"/>
      <c r="H20" s="253"/>
      <c r="I20" s="203"/>
      <c r="J20" s="235"/>
      <c r="K20" s="197"/>
      <c r="L20" s="236" t="s">
        <v>7</v>
      </c>
      <c r="M20" s="237"/>
      <c r="N20" s="238"/>
      <c r="O20" s="84"/>
      <c r="P20" s="330"/>
    </row>
    <row r="21" spans="2:16" ht="16.5">
      <c r="B21" s="312"/>
      <c r="C21" s="7"/>
      <c r="D21" s="5"/>
      <c r="E21" s="5"/>
      <c r="F21" s="5"/>
      <c r="G21" s="5"/>
      <c r="H21" s="254"/>
      <c r="I21" s="203"/>
      <c r="J21" s="255"/>
      <c r="K21" s="197"/>
      <c r="L21" s="245"/>
      <c r="M21" s="237"/>
      <c r="N21" s="241"/>
      <c r="O21" s="84"/>
      <c r="P21" s="330"/>
    </row>
    <row r="22" spans="2:16" ht="16.5">
      <c r="B22" s="350">
        <v>2</v>
      </c>
      <c r="C22" s="5"/>
      <c r="D22" s="5"/>
      <c r="E22" s="5" t="s">
        <v>39</v>
      </c>
      <c r="F22" s="5"/>
      <c r="G22" s="95"/>
      <c r="H22" s="253">
        <v>-2414</v>
      </c>
      <c r="I22" s="203"/>
      <c r="J22" s="255">
        <v>2936</v>
      </c>
      <c r="K22" s="197"/>
      <c r="L22" s="240">
        <v>14816</v>
      </c>
      <c r="M22" s="237"/>
      <c r="N22" s="241">
        <v>5596</v>
      </c>
      <c r="O22" s="84"/>
      <c r="P22" s="330"/>
    </row>
    <row r="23" spans="2:16" ht="16.5">
      <c r="B23" s="350"/>
      <c r="C23" s="7"/>
      <c r="D23" s="5"/>
      <c r="E23" s="5"/>
      <c r="F23" s="5"/>
      <c r="G23" s="5"/>
      <c r="H23" s="254"/>
      <c r="I23" s="203"/>
      <c r="J23" s="255"/>
      <c r="K23" s="197"/>
      <c r="L23" s="242"/>
      <c r="M23" s="237"/>
      <c r="N23" s="241"/>
      <c r="O23" s="84"/>
      <c r="P23" s="330"/>
    </row>
    <row r="24" spans="2:16" ht="16.5">
      <c r="B24" s="350"/>
      <c r="C24" s="5"/>
      <c r="D24" s="5"/>
      <c r="E24" s="47"/>
      <c r="F24" s="5"/>
      <c r="G24" s="5"/>
      <c r="H24" s="253"/>
      <c r="I24" s="256"/>
      <c r="J24" s="255"/>
      <c r="K24" s="197"/>
      <c r="L24" s="240"/>
      <c r="M24" s="237"/>
      <c r="N24" s="241"/>
      <c r="O24" s="84"/>
      <c r="P24" s="330"/>
    </row>
    <row r="25" spans="2:16" ht="16.5">
      <c r="B25" s="350">
        <v>3</v>
      </c>
      <c r="C25" s="7"/>
      <c r="D25" s="5"/>
      <c r="E25" s="5" t="s">
        <v>62</v>
      </c>
      <c r="F25" s="5"/>
      <c r="G25" s="5"/>
      <c r="H25" s="257">
        <v>-888</v>
      </c>
      <c r="I25" s="258"/>
      <c r="J25" s="259">
        <v>1227</v>
      </c>
      <c r="K25" s="197"/>
      <c r="L25" s="260">
        <v>10973</v>
      </c>
      <c r="M25" s="261"/>
      <c r="N25" s="262">
        <v>2469</v>
      </c>
      <c r="O25" s="84"/>
      <c r="P25" s="330"/>
    </row>
    <row r="26" spans="2:16" ht="16.5">
      <c r="B26" s="312"/>
      <c r="C26" s="5"/>
      <c r="D26" s="5"/>
      <c r="E26" s="5" t="s">
        <v>12</v>
      </c>
      <c r="F26" s="5"/>
      <c r="G26" s="5"/>
      <c r="H26" s="254"/>
      <c r="I26" s="203"/>
      <c r="J26" s="203"/>
      <c r="K26" s="197"/>
      <c r="L26" s="240"/>
      <c r="M26" s="237"/>
      <c r="N26" s="237"/>
      <c r="O26" s="84"/>
      <c r="P26" s="330"/>
    </row>
    <row r="27" spans="2:16" ht="16.5">
      <c r="B27" s="312"/>
      <c r="C27" s="7"/>
      <c r="D27" s="5"/>
      <c r="E27" s="7"/>
      <c r="F27" s="5"/>
      <c r="G27" s="5"/>
      <c r="H27" s="254"/>
      <c r="I27" s="203"/>
      <c r="J27" s="255"/>
      <c r="K27" s="197"/>
      <c r="L27" s="240"/>
      <c r="M27" s="237"/>
      <c r="N27" s="241"/>
      <c r="O27" s="84"/>
      <c r="P27" s="330"/>
    </row>
    <row r="28" spans="2:16" ht="16.5">
      <c r="B28" s="350">
        <v>4</v>
      </c>
      <c r="C28" s="7"/>
      <c r="D28" s="5"/>
      <c r="E28" s="7" t="s">
        <v>40</v>
      </c>
      <c r="F28" s="5"/>
      <c r="G28" s="5"/>
      <c r="H28" s="253">
        <v>-888</v>
      </c>
      <c r="I28" s="203"/>
      <c r="J28" s="255">
        <v>1227</v>
      </c>
      <c r="K28" s="197"/>
      <c r="L28" s="240">
        <v>10973</v>
      </c>
      <c r="M28" s="237"/>
      <c r="N28" s="241">
        <v>2469</v>
      </c>
      <c r="O28" s="84"/>
      <c r="P28" s="330"/>
    </row>
    <row r="29" spans="2:16" ht="17.25" thickBot="1">
      <c r="B29" s="312"/>
      <c r="C29" s="7"/>
      <c r="D29" s="5"/>
      <c r="E29" s="7"/>
      <c r="F29" s="5"/>
      <c r="G29" s="5"/>
      <c r="H29" s="215"/>
      <c r="I29" s="214"/>
      <c r="J29" s="216"/>
      <c r="K29" s="208"/>
      <c r="L29" s="209"/>
      <c r="M29" s="210"/>
      <c r="N29" s="211"/>
      <c r="O29" s="84"/>
      <c r="P29" s="330"/>
    </row>
    <row r="30" spans="2:16" ht="17.25" thickTop="1">
      <c r="B30" s="312"/>
      <c r="C30" s="5"/>
      <c r="D30" s="5"/>
      <c r="E30" s="7"/>
      <c r="F30" s="5"/>
      <c r="G30" s="5"/>
      <c r="H30" s="217"/>
      <c r="I30" s="218"/>
      <c r="J30" s="219"/>
      <c r="K30" s="220"/>
      <c r="L30" s="221"/>
      <c r="M30" s="222"/>
      <c r="N30" s="223"/>
      <c r="O30" s="147"/>
      <c r="P30" s="351"/>
    </row>
    <row r="31" spans="2:16" ht="16.5">
      <c r="B31" s="350">
        <v>5</v>
      </c>
      <c r="C31" s="50"/>
      <c r="D31" s="5"/>
      <c r="E31" s="7" t="s">
        <v>56</v>
      </c>
      <c r="F31" s="5"/>
      <c r="G31" s="5"/>
      <c r="H31" s="263">
        <v>-0.45640256617379404</v>
      </c>
      <c r="I31" s="264"/>
      <c r="J31" s="265">
        <v>0.6300762196800029</v>
      </c>
      <c r="K31" s="266"/>
      <c r="L31" s="267">
        <v>5.639380378460902</v>
      </c>
      <c r="M31" s="268"/>
      <c r="N31" s="269">
        <v>1.4</v>
      </c>
      <c r="O31" s="84"/>
      <c r="P31" s="330"/>
    </row>
    <row r="32" spans="2:16" ht="17.25" thickBot="1">
      <c r="B32" s="312"/>
      <c r="C32" s="5"/>
      <c r="D32" s="5"/>
      <c r="E32" s="7" t="s">
        <v>57</v>
      </c>
      <c r="F32" s="5"/>
      <c r="G32" s="5"/>
      <c r="H32" s="148"/>
      <c r="I32" s="149"/>
      <c r="J32" s="150"/>
      <c r="K32" s="151"/>
      <c r="L32" s="152"/>
      <c r="M32" s="153"/>
      <c r="N32" s="154"/>
      <c r="O32" s="146"/>
      <c r="P32" s="339"/>
    </row>
    <row r="33" spans="2:16" ht="17.25" thickTop="1">
      <c r="B33" s="312"/>
      <c r="C33" s="5"/>
      <c r="D33" s="5"/>
      <c r="E33" s="7"/>
      <c r="F33" s="5"/>
      <c r="G33" s="5"/>
      <c r="H33" s="114"/>
      <c r="I33" s="63"/>
      <c r="J33" s="102"/>
      <c r="K33" s="64"/>
      <c r="L33" s="87"/>
      <c r="M33" s="86"/>
      <c r="N33" s="89"/>
      <c r="O33" s="84"/>
      <c r="P33" s="330"/>
    </row>
    <row r="34" spans="2:16" ht="16.5">
      <c r="B34" s="350">
        <v>6</v>
      </c>
      <c r="C34" s="50"/>
      <c r="D34" s="5"/>
      <c r="E34" s="7" t="s">
        <v>58</v>
      </c>
      <c r="F34" s="5"/>
      <c r="G34" s="5"/>
      <c r="H34" s="114" t="s">
        <v>9</v>
      </c>
      <c r="I34" s="63"/>
      <c r="J34" s="101" t="s">
        <v>9</v>
      </c>
      <c r="K34" s="64"/>
      <c r="L34" s="117" t="s">
        <v>9</v>
      </c>
      <c r="M34" s="86"/>
      <c r="N34" s="88" t="s">
        <v>9</v>
      </c>
      <c r="O34" s="84"/>
      <c r="P34" s="330"/>
    </row>
    <row r="35" spans="2:16" ht="16.5">
      <c r="B35" s="350"/>
      <c r="C35" s="50"/>
      <c r="D35" s="5"/>
      <c r="E35" s="7"/>
      <c r="F35" s="5"/>
      <c r="G35" s="5"/>
      <c r="H35" s="114"/>
      <c r="I35" s="63"/>
      <c r="J35" s="101"/>
      <c r="K35" s="64"/>
      <c r="L35" s="117"/>
      <c r="M35" s="86"/>
      <c r="N35" s="88"/>
      <c r="O35" s="84"/>
      <c r="P35" s="330"/>
    </row>
    <row r="36" spans="2:16" ht="17.25" thickBot="1">
      <c r="B36" s="350"/>
      <c r="C36" s="50"/>
      <c r="D36" s="5"/>
      <c r="E36" s="7"/>
      <c r="F36" s="5"/>
      <c r="G36" s="5"/>
      <c r="H36" s="118" t="s">
        <v>59</v>
      </c>
      <c r="I36" s="119"/>
      <c r="J36" s="120"/>
      <c r="K36" s="121"/>
      <c r="L36" s="122" t="s">
        <v>83</v>
      </c>
      <c r="M36" s="123"/>
      <c r="N36" s="124"/>
      <c r="O36" s="125"/>
      <c r="P36" s="352"/>
    </row>
    <row r="37" spans="2:16" ht="16.5">
      <c r="B37" s="350"/>
      <c r="C37" s="50"/>
      <c r="D37" s="5"/>
      <c r="E37" s="7"/>
      <c r="F37" s="5"/>
      <c r="G37" s="5"/>
      <c r="H37" s="126"/>
      <c r="I37" s="127"/>
      <c r="J37" s="128"/>
      <c r="K37" s="64"/>
      <c r="L37" s="131"/>
      <c r="M37" s="132"/>
      <c r="N37" s="133"/>
      <c r="O37" s="84"/>
      <c r="P37" s="330"/>
    </row>
    <row r="38" spans="2:16" ht="16.5">
      <c r="B38" s="350">
        <v>7</v>
      </c>
      <c r="C38" s="50"/>
      <c r="D38" s="5"/>
      <c r="E38" s="7" t="s">
        <v>94</v>
      </c>
      <c r="F38" s="5"/>
      <c r="G38" s="5"/>
      <c r="H38" s="129"/>
      <c r="I38" s="107">
        <v>0.6348053918725954</v>
      </c>
      <c r="J38" s="101"/>
      <c r="K38" s="64"/>
      <c r="L38" s="134"/>
      <c r="M38" s="88">
        <v>0.5703582713776473</v>
      </c>
      <c r="N38" s="88"/>
      <c r="O38" s="84"/>
      <c r="P38" s="330"/>
    </row>
    <row r="39" spans="2:16" ht="16.5">
      <c r="B39" s="350"/>
      <c r="C39" s="50"/>
      <c r="D39" s="5"/>
      <c r="E39" s="7" t="s">
        <v>93</v>
      </c>
      <c r="F39" s="5"/>
      <c r="G39" s="5"/>
      <c r="H39" s="129"/>
      <c r="I39" s="63"/>
      <c r="J39" s="101"/>
      <c r="K39" s="64"/>
      <c r="L39" s="134"/>
      <c r="M39" s="86"/>
      <c r="N39" s="88"/>
      <c r="O39" s="84"/>
      <c r="P39" s="330"/>
    </row>
    <row r="40" spans="2:16" ht="16.5">
      <c r="B40" s="353"/>
      <c r="C40" s="111"/>
      <c r="D40" s="48"/>
      <c r="E40" s="51"/>
      <c r="F40" s="48"/>
      <c r="G40" s="48"/>
      <c r="H40" s="130"/>
      <c r="I40" s="65"/>
      <c r="J40" s="112"/>
      <c r="K40" s="66"/>
      <c r="L40" s="135"/>
      <c r="M40" s="90"/>
      <c r="N40" s="113"/>
      <c r="O40" s="85"/>
      <c r="P40" s="354"/>
    </row>
    <row r="41" spans="2:16" ht="17.25" thickBot="1">
      <c r="B41" s="355"/>
      <c r="C41" s="174"/>
      <c r="D41" s="175"/>
      <c r="E41" s="176"/>
      <c r="F41" s="175"/>
      <c r="G41" s="175"/>
      <c r="H41" s="177"/>
      <c r="I41" s="178"/>
      <c r="J41" s="179"/>
      <c r="K41" s="178"/>
      <c r="L41" s="177"/>
      <c r="M41" s="178"/>
      <c r="N41" s="180"/>
      <c r="O41" s="175"/>
      <c r="P41" s="356"/>
    </row>
    <row r="42" spans="2:16" ht="21" thickTop="1">
      <c r="B42" s="357"/>
      <c r="C42" s="10"/>
      <c r="D42" s="10"/>
      <c r="E42" s="10"/>
      <c r="F42" s="10"/>
      <c r="G42" s="10"/>
      <c r="H42" s="181"/>
      <c r="I42" s="10"/>
      <c r="J42" s="10"/>
      <c r="K42" s="10"/>
      <c r="L42" s="10"/>
      <c r="M42" s="10"/>
      <c r="N42" s="10"/>
      <c r="O42" s="10"/>
      <c r="P42" s="358"/>
    </row>
    <row r="43" spans="2:16" ht="16.5" thickBot="1">
      <c r="B43" s="338"/>
      <c r="C43" s="18"/>
      <c r="D43" s="18"/>
      <c r="E43" s="18"/>
      <c r="F43" s="18"/>
      <c r="G43" s="18"/>
      <c r="H43" s="21"/>
      <c r="I43" s="18"/>
      <c r="J43" s="182"/>
      <c r="K43" s="183"/>
      <c r="L43" s="18"/>
      <c r="M43" s="18"/>
      <c r="N43" s="18"/>
      <c r="O43" s="18"/>
      <c r="P43" s="359"/>
    </row>
    <row r="44" spans="2:16" ht="16.5" thickTop="1">
      <c r="B44" s="312"/>
      <c r="C44" s="6"/>
      <c r="D44" s="6"/>
      <c r="E44" s="6"/>
      <c r="F44" s="6"/>
      <c r="G44" s="6"/>
      <c r="H44" s="10"/>
      <c r="I44" s="6"/>
      <c r="J44" s="11"/>
      <c r="K44" s="12"/>
      <c r="L44" s="6"/>
      <c r="M44" s="6"/>
      <c r="N44" s="6"/>
      <c r="O44" s="6"/>
      <c r="P44" s="358"/>
    </row>
    <row r="45" spans="2:16" ht="18.75">
      <c r="B45" s="360" t="s">
        <v>104</v>
      </c>
      <c r="C45" s="6"/>
      <c r="D45" s="6"/>
      <c r="E45" s="17"/>
      <c r="F45" s="8"/>
      <c r="G45" s="6"/>
      <c r="H45" s="17"/>
      <c r="I45" s="6"/>
      <c r="J45" s="6"/>
      <c r="K45" s="6"/>
      <c r="L45" s="6"/>
      <c r="M45" s="6"/>
      <c r="N45" s="6"/>
      <c r="O45" s="6"/>
      <c r="P45" s="358"/>
    </row>
    <row r="46" spans="2:16" ht="19.5" thickBot="1">
      <c r="B46" s="338"/>
      <c r="C46" s="18"/>
      <c r="D46" s="18"/>
      <c r="E46" s="19"/>
      <c r="F46" s="20"/>
      <c r="G46" s="18"/>
      <c r="H46" s="19"/>
      <c r="I46" s="18"/>
      <c r="J46" s="18"/>
      <c r="K46" s="18"/>
      <c r="L46" s="18"/>
      <c r="M46" s="18"/>
      <c r="N46" s="18"/>
      <c r="O46" s="18"/>
      <c r="P46" s="359"/>
    </row>
    <row r="47" spans="2:16" ht="16.5" thickTop="1">
      <c r="B47" s="312"/>
      <c r="C47" s="22" t="s">
        <v>6</v>
      </c>
      <c r="D47" s="10"/>
      <c r="E47" s="8"/>
      <c r="F47" s="9"/>
      <c r="G47" s="9"/>
      <c r="H47" s="8"/>
      <c r="I47" s="9"/>
      <c r="J47" s="9"/>
      <c r="K47" s="9"/>
      <c r="L47" s="9"/>
      <c r="M47" s="9"/>
      <c r="N47" s="9"/>
      <c r="O47" s="9"/>
      <c r="P47" s="361"/>
    </row>
    <row r="48" spans="2:16" ht="15.75">
      <c r="B48" s="331"/>
      <c r="C48" s="24"/>
      <c r="D48" s="25"/>
      <c r="E48" s="26"/>
      <c r="F48" s="27"/>
      <c r="G48" s="27"/>
      <c r="H48" s="28"/>
      <c r="I48" s="27"/>
      <c r="J48" s="27"/>
      <c r="K48" s="29"/>
      <c r="L48" s="73"/>
      <c r="M48" s="73"/>
      <c r="N48" s="73"/>
      <c r="O48" s="73"/>
      <c r="P48" s="362"/>
    </row>
    <row r="49" spans="2:16" ht="15.75">
      <c r="B49" s="312"/>
      <c r="C49" s="6"/>
      <c r="D49" s="6"/>
      <c r="E49" s="6"/>
      <c r="F49" s="6"/>
      <c r="G49" s="6"/>
      <c r="H49" s="30" t="s">
        <v>105</v>
      </c>
      <c r="I49" s="31"/>
      <c r="J49" s="32"/>
      <c r="K49" s="33"/>
      <c r="L49" s="74" t="s">
        <v>106</v>
      </c>
      <c r="M49" s="75"/>
      <c r="N49" s="75"/>
      <c r="O49" s="75"/>
      <c r="P49" s="326"/>
    </row>
    <row r="50" spans="2:16" ht="15.75">
      <c r="B50" s="312"/>
      <c r="C50" s="6"/>
      <c r="D50" s="6"/>
      <c r="E50" s="6"/>
      <c r="F50" s="6"/>
      <c r="G50" s="6"/>
      <c r="H50" s="30"/>
      <c r="I50" s="31"/>
      <c r="J50" s="32"/>
      <c r="K50" s="33"/>
      <c r="L50" s="74"/>
      <c r="M50" s="75"/>
      <c r="N50" s="75"/>
      <c r="O50" s="75"/>
      <c r="P50" s="326"/>
    </row>
    <row r="51" spans="2:16" ht="15.75">
      <c r="B51" s="312"/>
      <c r="C51" s="6"/>
      <c r="D51" s="6"/>
      <c r="E51" s="6"/>
      <c r="F51" s="6"/>
      <c r="G51" s="6"/>
      <c r="H51" s="34" t="s">
        <v>13</v>
      </c>
      <c r="I51" s="35"/>
      <c r="J51" s="36" t="s">
        <v>1</v>
      </c>
      <c r="K51" s="37"/>
      <c r="L51" s="184" t="s">
        <v>13</v>
      </c>
      <c r="M51" s="76"/>
      <c r="N51" s="77" t="s">
        <v>82</v>
      </c>
      <c r="O51" s="78"/>
      <c r="P51" s="328"/>
    </row>
    <row r="52" spans="2:16" ht="15.75">
      <c r="B52" s="312"/>
      <c r="C52" s="6"/>
      <c r="D52" s="6"/>
      <c r="E52" s="6"/>
      <c r="F52" s="6"/>
      <c r="G52" s="6"/>
      <c r="H52" s="38" t="s">
        <v>2</v>
      </c>
      <c r="I52" s="39"/>
      <c r="J52" s="40" t="s">
        <v>3</v>
      </c>
      <c r="K52" s="41"/>
      <c r="L52" s="185" t="s">
        <v>2</v>
      </c>
      <c r="M52" s="61"/>
      <c r="N52" s="80" t="s">
        <v>2</v>
      </c>
      <c r="O52" s="61"/>
      <c r="P52" s="329"/>
    </row>
    <row r="53" spans="2:16" ht="15.75">
      <c r="B53" s="312"/>
      <c r="C53" s="6"/>
      <c r="D53" s="6"/>
      <c r="E53" s="6"/>
      <c r="F53" s="6"/>
      <c r="G53" s="6"/>
      <c r="H53" s="38" t="s">
        <v>14</v>
      </c>
      <c r="I53" s="39"/>
      <c r="J53" s="40" t="s">
        <v>14</v>
      </c>
      <c r="K53" s="41"/>
      <c r="L53" s="185" t="s">
        <v>15</v>
      </c>
      <c r="M53" s="61"/>
      <c r="N53" s="80" t="s">
        <v>15</v>
      </c>
      <c r="O53" s="61"/>
      <c r="P53" s="329"/>
    </row>
    <row r="54" spans="2:16" ht="15.75">
      <c r="B54" s="312"/>
      <c r="C54" s="6"/>
      <c r="D54" s="6"/>
      <c r="E54" s="6"/>
      <c r="F54" s="6"/>
      <c r="G54" s="6"/>
      <c r="H54" s="38"/>
      <c r="I54" s="39"/>
      <c r="J54" s="40"/>
      <c r="K54" s="41"/>
      <c r="L54" s="79"/>
      <c r="M54" s="61"/>
      <c r="N54" s="80"/>
      <c r="O54" s="61"/>
      <c r="P54" s="329"/>
    </row>
    <row r="55" spans="2:16" ht="15.75">
      <c r="B55" s="312"/>
      <c r="C55" s="6"/>
      <c r="D55" s="6"/>
      <c r="E55" s="6"/>
      <c r="F55" s="6"/>
      <c r="G55" s="6"/>
      <c r="H55" s="70" t="s">
        <v>121</v>
      </c>
      <c r="I55" s="58"/>
      <c r="J55" s="59" t="s">
        <v>122</v>
      </c>
      <c r="K55" s="60"/>
      <c r="L55" s="71" t="s">
        <v>121</v>
      </c>
      <c r="M55" s="61"/>
      <c r="N55" s="62" t="s">
        <v>122</v>
      </c>
      <c r="O55" s="61"/>
      <c r="P55" s="326"/>
    </row>
    <row r="56" spans="2:16" ht="15.75">
      <c r="B56" s="312"/>
      <c r="C56" s="6"/>
      <c r="D56" s="6"/>
      <c r="E56" s="6"/>
      <c r="F56" s="6"/>
      <c r="G56" s="6"/>
      <c r="H56" s="38" t="s">
        <v>16</v>
      </c>
      <c r="I56" s="39"/>
      <c r="J56" s="40" t="s">
        <v>16</v>
      </c>
      <c r="K56" s="41"/>
      <c r="L56" s="79" t="s">
        <v>16</v>
      </c>
      <c r="M56" s="61"/>
      <c r="N56" s="80" t="s">
        <v>16</v>
      </c>
      <c r="O56" s="61"/>
      <c r="P56" s="326"/>
    </row>
    <row r="57" spans="2:19" ht="15.75">
      <c r="B57" s="312"/>
      <c r="C57" s="6"/>
      <c r="D57" s="6"/>
      <c r="E57" s="6"/>
      <c r="F57" s="6"/>
      <c r="G57" s="6"/>
      <c r="H57" s="42"/>
      <c r="I57" s="6"/>
      <c r="J57" s="3"/>
      <c r="K57" s="43"/>
      <c r="L57" s="81"/>
      <c r="M57" s="82"/>
      <c r="N57" s="80" t="s">
        <v>27</v>
      </c>
      <c r="O57" s="82"/>
      <c r="P57" s="330"/>
      <c r="S57" s="158"/>
    </row>
    <row r="58" spans="2:16" ht="16.5">
      <c r="B58" s="349">
        <v>1</v>
      </c>
      <c r="C58" s="93"/>
      <c r="D58" s="44"/>
      <c r="E58" s="44" t="s">
        <v>37</v>
      </c>
      <c r="F58" s="44"/>
      <c r="G58" s="202"/>
      <c r="H58" s="270">
        <v>-3560</v>
      </c>
      <c r="I58" s="271" t="s">
        <v>6</v>
      </c>
      <c r="J58" s="272">
        <v>2436</v>
      </c>
      <c r="K58" s="232"/>
      <c r="L58" s="273">
        <v>10185</v>
      </c>
      <c r="M58" s="274"/>
      <c r="N58" s="275">
        <v>2401</v>
      </c>
      <c r="O58" s="136"/>
      <c r="P58" s="332"/>
    </row>
    <row r="59" spans="2:16" ht="16.5">
      <c r="B59" s="312"/>
      <c r="C59" s="5"/>
      <c r="D59" s="5"/>
      <c r="E59" s="5" t="s">
        <v>36</v>
      </c>
      <c r="F59" s="5"/>
      <c r="G59" s="203"/>
      <c r="H59" s="253"/>
      <c r="I59" s="203"/>
      <c r="J59" s="235"/>
      <c r="K59" s="197"/>
      <c r="L59" s="240" t="s">
        <v>7</v>
      </c>
      <c r="M59" s="237"/>
      <c r="N59" s="238"/>
      <c r="O59" s="84"/>
      <c r="P59" s="330"/>
    </row>
    <row r="60" spans="2:16" ht="16.5">
      <c r="B60" s="312"/>
      <c r="C60" s="7"/>
      <c r="D60" s="5"/>
      <c r="E60" s="5"/>
      <c r="F60" s="5"/>
      <c r="G60" s="203"/>
      <c r="H60" s="254"/>
      <c r="I60" s="203"/>
      <c r="J60" s="255"/>
      <c r="K60" s="197"/>
      <c r="L60" s="242"/>
      <c r="M60" s="237"/>
      <c r="N60" s="241"/>
      <c r="O60" s="84"/>
      <c r="P60" s="330"/>
    </row>
    <row r="61" spans="2:16" ht="16.5">
      <c r="B61" s="350">
        <v>2</v>
      </c>
      <c r="C61" s="5"/>
      <c r="D61" s="5"/>
      <c r="E61" s="5" t="s">
        <v>60</v>
      </c>
      <c r="F61" s="5"/>
      <c r="G61" s="197"/>
      <c r="H61" s="253">
        <v>60</v>
      </c>
      <c r="I61" s="203"/>
      <c r="J61" s="239">
        <v>36</v>
      </c>
      <c r="K61" s="197"/>
      <c r="L61" s="240">
        <v>156</v>
      </c>
      <c r="M61" s="237"/>
      <c r="N61" s="241">
        <v>200</v>
      </c>
      <c r="O61" s="84"/>
      <c r="P61" s="330"/>
    </row>
    <row r="62" spans="2:16" ht="16.5">
      <c r="B62" s="350"/>
      <c r="C62" s="7"/>
      <c r="D62" s="5"/>
      <c r="E62" s="5"/>
      <c r="F62" s="5"/>
      <c r="G62" s="203"/>
      <c r="H62" s="254"/>
      <c r="I62" s="203"/>
      <c r="J62" s="255"/>
      <c r="K62" s="197"/>
      <c r="L62" s="242"/>
      <c r="M62" s="237"/>
      <c r="N62" s="241"/>
      <c r="O62" s="84"/>
      <c r="P62" s="330"/>
    </row>
    <row r="63" spans="2:16" ht="16.5">
      <c r="B63" s="350"/>
      <c r="C63" s="5"/>
      <c r="D63" s="5"/>
      <c r="E63" s="47"/>
      <c r="F63" s="5"/>
      <c r="G63" s="203"/>
      <c r="H63" s="253"/>
      <c r="I63" s="256"/>
      <c r="J63" s="255"/>
      <c r="K63" s="197"/>
      <c r="L63" s="240"/>
      <c r="M63" s="237"/>
      <c r="N63" s="241"/>
      <c r="O63" s="84"/>
      <c r="P63" s="330"/>
    </row>
    <row r="64" spans="2:16" ht="16.5">
      <c r="B64" s="350">
        <v>3</v>
      </c>
      <c r="C64" s="7"/>
      <c r="D64" s="5"/>
      <c r="E64" s="5" t="s">
        <v>61</v>
      </c>
      <c r="F64" s="5"/>
      <c r="G64" s="203"/>
      <c r="H64" s="257">
        <v>386</v>
      </c>
      <c r="I64" s="258"/>
      <c r="J64" s="239">
        <v>461</v>
      </c>
      <c r="K64" s="197"/>
      <c r="L64" s="260">
        <v>1747</v>
      </c>
      <c r="M64" s="261"/>
      <c r="N64" s="241">
        <v>1853</v>
      </c>
      <c r="O64" s="84"/>
      <c r="P64" s="330"/>
    </row>
    <row r="65" spans="2:16" ht="16.5">
      <c r="B65" s="312"/>
      <c r="C65" s="5"/>
      <c r="D65" s="5"/>
      <c r="E65" s="5"/>
      <c r="F65" s="5"/>
      <c r="G65" s="5"/>
      <c r="H65" s="254"/>
      <c r="I65" s="203"/>
      <c r="J65" s="203"/>
      <c r="K65" s="197"/>
      <c r="L65" s="236"/>
      <c r="M65" s="237"/>
      <c r="N65" s="237"/>
      <c r="O65" s="84"/>
      <c r="P65" s="330"/>
    </row>
    <row r="66" spans="2:16" ht="16.5">
      <c r="B66" s="312"/>
      <c r="C66" s="7"/>
      <c r="D66" s="5"/>
      <c r="E66" s="7"/>
      <c r="F66" s="5"/>
      <c r="G66" s="5"/>
      <c r="H66" s="254"/>
      <c r="I66" s="203"/>
      <c r="J66" s="255"/>
      <c r="K66" s="197"/>
      <c r="L66" s="236"/>
      <c r="M66" s="237"/>
      <c r="N66" s="241"/>
      <c r="O66" s="84"/>
      <c r="P66" s="330"/>
    </row>
    <row r="67" spans="2:16" ht="17.25" thickBot="1">
      <c r="B67" s="336"/>
      <c r="C67" s="340"/>
      <c r="D67" s="46"/>
      <c r="E67" s="94"/>
      <c r="F67" s="46"/>
      <c r="G67" s="46"/>
      <c r="H67" s="363"/>
      <c r="I67" s="364"/>
      <c r="J67" s="365"/>
      <c r="K67" s="366"/>
      <c r="L67" s="367"/>
      <c r="M67" s="368"/>
      <c r="N67" s="369"/>
      <c r="O67" s="348"/>
      <c r="P67" s="337"/>
    </row>
  </sheetData>
  <mergeCells count="4">
    <mergeCell ref="B6:P6"/>
    <mergeCell ref="B2:P2"/>
    <mergeCell ref="B3:P3"/>
    <mergeCell ref="B7:P7"/>
  </mergeCells>
  <printOptions horizontalCentered="1"/>
  <pageMargins left="0.38" right="0.25" top="0.43" bottom="0.35" header="0.28" footer="0.25"/>
  <pageSetup horizontalDpi="600" verticalDpi="600" orientation="portrait" paperSize="9" scale="68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3">
      <pane xSplit="3" ySplit="3" topLeftCell="H31" activePane="bottomRight" state="frozen"/>
      <selection pane="topLeft" activeCell="A13" sqref="A13"/>
      <selection pane="topRight" activeCell="D13" sqref="D13"/>
      <selection pane="bottomLeft" activeCell="A16" sqref="A16"/>
      <selection pane="bottomRight" activeCell="J38" sqref="J38"/>
    </sheetView>
  </sheetViews>
  <sheetFormatPr defaultColWidth="8.88671875" defaultRowHeight="15.75"/>
  <cols>
    <col min="1" max="1" width="2.99609375" style="0" customWidth="1"/>
    <col min="2" max="2" width="2.77734375" style="0" customWidth="1"/>
    <col min="3" max="3" width="20.99609375" style="0" customWidth="1"/>
    <col min="4" max="5" width="11.6640625" style="0" customWidth="1"/>
    <col min="6" max="6" width="12.5546875" style="0" customWidth="1"/>
    <col min="7" max="7" width="12.88671875" style="0" customWidth="1"/>
    <col min="8" max="8" width="13.99609375" style="0" customWidth="1"/>
    <col min="9" max="9" width="11.6640625" style="0" customWidth="1"/>
    <col min="10" max="10" width="12.21484375" style="0" customWidth="1"/>
    <col min="11" max="11" width="5.21484375" style="0" customWidth="1"/>
    <col min="12" max="12" width="10.5546875" style="0" customWidth="1"/>
  </cols>
  <sheetData>
    <row r="1" spans="1:11" ht="45.75" customHeight="1">
      <c r="A1" s="6"/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8.75">
      <c r="A2" s="6"/>
      <c r="B2" s="534" t="s">
        <v>86</v>
      </c>
      <c r="C2" s="534"/>
      <c r="D2" s="534"/>
      <c r="E2" s="534"/>
      <c r="F2" s="534"/>
      <c r="G2" s="534"/>
      <c r="H2" s="534"/>
      <c r="I2" s="534"/>
      <c r="J2" s="534"/>
      <c r="K2" s="534"/>
    </row>
    <row r="3" spans="1:11" ht="15.75">
      <c r="A3" s="6"/>
      <c r="B3" s="533" t="s">
        <v>85</v>
      </c>
      <c r="C3" s="533"/>
      <c r="D3" s="533"/>
      <c r="E3" s="533"/>
      <c r="F3" s="533"/>
      <c r="G3" s="533"/>
      <c r="H3" s="533"/>
      <c r="I3" s="533"/>
      <c r="J3" s="533"/>
      <c r="K3" s="533"/>
    </row>
    <row r="4" spans="1:11" ht="15.75">
      <c r="A4" s="6"/>
      <c r="B4" s="52"/>
      <c r="C4" s="52"/>
      <c r="D4" s="52"/>
      <c r="E4" s="52"/>
      <c r="F4" s="2"/>
      <c r="G4" s="52"/>
      <c r="H4" s="52"/>
      <c r="I4" s="53"/>
      <c r="J4" s="54"/>
      <c r="K4" s="6"/>
    </row>
    <row r="5" spans="1:11" ht="16.5" thickBot="1">
      <c r="A5" s="6"/>
      <c r="B5" s="52"/>
      <c r="C5" s="52"/>
      <c r="D5" s="52"/>
      <c r="E5" s="52"/>
      <c r="F5" s="2"/>
      <c r="G5" s="52"/>
      <c r="H5" s="52"/>
      <c r="I5" s="53"/>
      <c r="J5" s="54"/>
      <c r="K5" s="6"/>
    </row>
    <row r="6" spans="1:11" ht="16.5" thickTop="1">
      <c r="A6" s="6"/>
      <c r="B6" s="13"/>
      <c r="C6" s="13"/>
      <c r="D6" s="13"/>
      <c r="E6" s="13"/>
      <c r="F6" s="14"/>
      <c r="G6" s="13"/>
      <c r="H6" s="13"/>
      <c r="I6" s="68"/>
      <c r="J6" s="16"/>
      <c r="K6" s="13"/>
    </row>
    <row r="7" spans="1:11" ht="18.75" customHeight="1">
      <c r="A7" s="6"/>
      <c r="B7" s="540" t="s">
        <v>87</v>
      </c>
      <c r="C7" s="540"/>
      <c r="D7" s="540"/>
      <c r="E7" s="540"/>
      <c r="F7" s="540"/>
      <c r="G7" s="540"/>
      <c r="H7" s="540"/>
      <c r="I7" s="540"/>
      <c r="J7" s="540"/>
      <c r="K7" s="540"/>
    </row>
    <row r="8" spans="1:11" ht="15.75">
      <c r="A8" s="6"/>
      <c r="B8" s="540" t="s">
        <v>129</v>
      </c>
      <c r="C8" s="540"/>
      <c r="D8" s="540"/>
      <c r="E8" s="540"/>
      <c r="F8" s="540"/>
      <c r="G8" s="540"/>
      <c r="H8" s="540"/>
      <c r="I8" s="540"/>
      <c r="J8" s="540"/>
      <c r="K8" s="540"/>
    </row>
    <row r="9" spans="1:11" ht="16.5" thickBot="1">
      <c r="A9" s="6"/>
      <c r="B9" s="535" t="s">
        <v>136</v>
      </c>
      <c r="C9" s="536"/>
      <c r="D9" s="536"/>
      <c r="E9" s="536"/>
      <c r="F9" s="536"/>
      <c r="G9" s="536"/>
      <c r="H9" s="536"/>
      <c r="I9" s="536"/>
      <c r="J9" s="536"/>
      <c r="K9" s="536"/>
    </row>
    <row r="10" spans="1:11" ht="20.25" thickBot="1" thickTop="1">
      <c r="A10" s="6"/>
      <c r="B10" s="6"/>
      <c r="C10" s="8"/>
      <c r="D10" s="17"/>
      <c r="E10" s="17"/>
      <c r="F10" s="8"/>
      <c r="G10" s="6"/>
      <c r="H10" s="6"/>
      <c r="I10" s="67"/>
      <c r="J10" s="6"/>
      <c r="K10" s="6"/>
    </row>
    <row r="11" spans="1:11" ht="18.75">
      <c r="A11" s="6"/>
      <c r="B11" s="374"/>
      <c r="C11" s="375"/>
      <c r="D11" s="375"/>
      <c r="E11" s="375"/>
      <c r="F11" s="376"/>
      <c r="G11" s="377"/>
      <c r="H11" s="377"/>
      <c r="I11" s="378"/>
      <c r="J11" s="377"/>
      <c r="K11" s="379"/>
    </row>
    <row r="12" spans="1:11" ht="15.75">
      <c r="A12" s="6"/>
      <c r="B12" s="380"/>
      <c r="C12" s="143"/>
      <c r="D12" s="143"/>
      <c r="E12" s="143"/>
      <c r="F12" s="381"/>
      <c r="G12" s="8"/>
      <c r="H12" s="381"/>
      <c r="I12" s="382"/>
      <c r="J12" s="383"/>
      <c r="K12" s="384"/>
    </row>
    <row r="13" spans="1:11" ht="15.75">
      <c r="A13" s="6"/>
      <c r="B13" s="380"/>
      <c r="C13" s="143"/>
      <c r="D13" s="539" t="s">
        <v>11</v>
      </c>
      <c r="E13" s="539"/>
      <c r="F13" s="381" t="s">
        <v>54</v>
      </c>
      <c r="G13" s="381" t="s">
        <v>44</v>
      </c>
      <c r="H13" s="381" t="s">
        <v>4</v>
      </c>
      <c r="I13" s="382" t="s">
        <v>46</v>
      </c>
      <c r="J13" s="383"/>
      <c r="K13" s="384"/>
    </row>
    <row r="14" spans="1:11" ht="15.75">
      <c r="A14" s="6"/>
      <c r="B14" s="385"/>
      <c r="C14" s="6"/>
      <c r="D14" s="412" t="s">
        <v>98</v>
      </c>
      <c r="E14" s="412" t="s">
        <v>99</v>
      </c>
      <c r="F14" s="413" t="s">
        <v>84</v>
      </c>
      <c r="G14" s="414" t="s">
        <v>45</v>
      </c>
      <c r="H14" s="414" t="s">
        <v>45</v>
      </c>
      <c r="I14" s="415" t="s">
        <v>47</v>
      </c>
      <c r="J14" s="413" t="s">
        <v>8</v>
      </c>
      <c r="K14" s="314"/>
    </row>
    <row r="15" spans="1:11" ht="15.75">
      <c r="A15" s="6"/>
      <c r="B15" s="386"/>
      <c r="C15" s="6"/>
      <c r="D15" s="313" t="s">
        <v>16</v>
      </c>
      <c r="E15" s="313" t="s">
        <v>16</v>
      </c>
      <c r="F15" s="313" t="s">
        <v>16</v>
      </c>
      <c r="G15" s="313" t="s">
        <v>16</v>
      </c>
      <c r="H15" s="313" t="s">
        <v>16</v>
      </c>
      <c r="I15" s="313" t="s">
        <v>16</v>
      </c>
      <c r="J15" s="313" t="s">
        <v>16</v>
      </c>
      <c r="K15" s="315"/>
    </row>
    <row r="16" spans="1:11" ht="15.75">
      <c r="A16" s="6"/>
      <c r="B16" s="312"/>
      <c r="C16" s="6"/>
      <c r="D16" s="137"/>
      <c r="E16" s="137"/>
      <c r="F16" s="387"/>
      <c r="G16" s="388"/>
      <c r="H16" s="388"/>
      <c r="I16" s="389"/>
      <c r="J16" s="388"/>
      <c r="K16" s="390"/>
    </row>
    <row r="17" spans="1:11" ht="15.75">
      <c r="A17" s="6"/>
      <c r="B17" s="312"/>
      <c r="C17" s="143" t="s">
        <v>117</v>
      </c>
      <c r="D17" s="137"/>
      <c r="E17" s="137"/>
      <c r="F17" s="387"/>
      <c r="G17" s="388"/>
      <c r="H17" s="388"/>
      <c r="I17" s="391"/>
      <c r="J17" s="388"/>
      <c r="K17" s="390"/>
    </row>
    <row r="18" spans="1:11" ht="15.75">
      <c r="A18" s="6"/>
      <c r="B18" s="312"/>
      <c r="C18" s="115" t="s">
        <v>118</v>
      </c>
      <c r="D18" s="137"/>
      <c r="E18" s="137"/>
      <c r="F18" s="137"/>
      <c r="G18" s="137"/>
      <c r="H18" s="137"/>
      <c r="I18" s="279"/>
      <c r="J18" s="137"/>
      <c r="K18" s="392"/>
    </row>
    <row r="19" spans="1:11" ht="15.75">
      <c r="A19" s="6"/>
      <c r="B19" s="312"/>
      <c r="C19" s="6"/>
      <c r="D19" s="137"/>
      <c r="E19" s="137"/>
      <c r="F19" s="137"/>
      <c r="G19" s="137"/>
      <c r="H19" s="137"/>
      <c r="I19" s="137"/>
      <c r="J19" s="137"/>
      <c r="K19" s="392"/>
    </row>
    <row r="20" spans="1:11" ht="15.75">
      <c r="A20" s="6"/>
      <c r="B20" s="312"/>
      <c r="C20" s="6" t="s">
        <v>48</v>
      </c>
      <c r="D20" s="204">
        <v>194590.426</v>
      </c>
      <c r="E20" s="204">
        <v>34138</v>
      </c>
      <c r="F20" s="204">
        <v>52050.206</v>
      </c>
      <c r="G20" s="204">
        <v>2761.964</v>
      </c>
      <c r="H20" s="204">
        <v>1430.285</v>
      </c>
      <c r="I20" s="204">
        <f>-20504.794+0.3</f>
        <v>-20504.494000000002</v>
      </c>
      <c r="J20" s="204">
        <v>264466.08699999994</v>
      </c>
      <c r="K20" s="393"/>
    </row>
    <row r="21" spans="1:11" ht="15.75">
      <c r="A21" s="6"/>
      <c r="B21" s="312"/>
      <c r="C21" s="6" t="s">
        <v>49</v>
      </c>
      <c r="D21" s="204"/>
      <c r="E21" s="204"/>
      <c r="F21" s="204"/>
      <c r="G21" s="204"/>
      <c r="H21" s="204"/>
      <c r="I21" s="204"/>
      <c r="J21" s="204"/>
      <c r="K21" s="393"/>
    </row>
    <row r="22" spans="1:11" ht="15.75">
      <c r="A22" s="6"/>
      <c r="B22" s="312"/>
      <c r="C22" s="6"/>
      <c r="D22" s="204"/>
      <c r="E22" s="204"/>
      <c r="F22" s="204"/>
      <c r="G22" s="204"/>
      <c r="H22" s="204"/>
      <c r="I22" s="204"/>
      <c r="J22" s="204"/>
      <c r="K22" s="393"/>
    </row>
    <row r="23" spans="1:11" ht="16.5">
      <c r="A23" s="5"/>
      <c r="B23" s="312"/>
      <c r="C23" s="6" t="s">
        <v>50</v>
      </c>
      <c r="D23" s="204">
        <v>0</v>
      </c>
      <c r="E23" s="204">
        <v>0</v>
      </c>
      <c r="F23" s="204">
        <v>0</v>
      </c>
      <c r="G23" s="204">
        <v>-1768.35</v>
      </c>
      <c r="H23" s="204">
        <v>738.1600086834485</v>
      </c>
      <c r="I23" s="204">
        <v>13561.947302207502</v>
      </c>
      <c r="J23" s="204">
        <v>12531.757310890951</v>
      </c>
      <c r="K23" s="393"/>
    </row>
    <row r="24" spans="1:11" ht="16.5">
      <c r="A24" s="5"/>
      <c r="B24" s="312"/>
      <c r="C24" s="6" t="s">
        <v>51</v>
      </c>
      <c r="D24" s="204"/>
      <c r="E24" s="204"/>
      <c r="F24" s="204"/>
      <c r="G24" s="276"/>
      <c r="H24" s="204"/>
      <c r="I24" s="204"/>
      <c r="J24" s="373"/>
      <c r="K24" s="393"/>
    </row>
    <row r="25" spans="1:11" ht="16.5">
      <c r="A25" s="5"/>
      <c r="B25" s="394"/>
      <c r="C25" s="6"/>
      <c r="D25" s="204"/>
      <c r="E25" s="204"/>
      <c r="F25" s="204"/>
      <c r="G25" s="204"/>
      <c r="H25" s="204"/>
      <c r="I25" s="204"/>
      <c r="J25" s="204"/>
      <c r="K25" s="393"/>
    </row>
    <row r="26" spans="1:11" ht="16.5">
      <c r="A26" s="5"/>
      <c r="B26" s="312"/>
      <c r="C26" s="6"/>
      <c r="D26" s="204"/>
      <c r="E26" s="204"/>
      <c r="F26" s="205"/>
      <c r="G26" s="204"/>
      <c r="H26" s="204"/>
      <c r="I26" s="204"/>
      <c r="J26" s="204"/>
      <c r="K26" s="393"/>
    </row>
    <row r="27" spans="1:12" ht="17.25" thickBot="1">
      <c r="A27" s="5"/>
      <c r="B27" s="312"/>
      <c r="C27" s="6" t="s">
        <v>52</v>
      </c>
      <c r="D27" s="206">
        <v>194590.426</v>
      </c>
      <c r="E27" s="206">
        <v>34138</v>
      </c>
      <c r="F27" s="206">
        <v>52050.206</v>
      </c>
      <c r="G27" s="206">
        <v>993.614</v>
      </c>
      <c r="H27" s="206">
        <v>2168.4450086834486</v>
      </c>
      <c r="I27" s="206">
        <f>SUM(I20:I23)+0.4</f>
        <v>-6942.146697792501</v>
      </c>
      <c r="J27" s="224">
        <v>276997.8443108909</v>
      </c>
      <c r="K27" s="395"/>
      <c r="L27" s="231"/>
    </row>
    <row r="28" spans="1:11" ht="19.5" thickTop="1">
      <c r="A28" s="5"/>
      <c r="B28" s="312"/>
      <c r="C28" s="6" t="s">
        <v>0</v>
      </c>
      <c r="D28" s="204"/>
      <c r="E28" s="204"/>
      <c r="F28" s="204"/>
      <c r="G28" s="204"/>
      <c r="H28" s="396"/>
      <c r="I28" s="204"/>
      <c r="J28" s="204"/>
      <c r="K28" s="397"/>
    </row>
    <row r="29" spans="1:11" ht="16.5">
      <c r="A29" s="5"/>
      <c r="B29" s="312"/>
      <c r="C29" s="6"/>
      <c r="D29" s="204"/>
      <c r="E29" s="204"/>
      <c r="F29" s="204"/>
      <c r="G29" s="204"/>
      <c r="H29" s="204"/>
      <c r="I29" s="204"/>
      <c r="J29" s="204"/>
      <c r="K29" s="392"/>
    </row>
    <row r="30" spans="1:11" ht="16.5">
      <c r="A30" s="5"/>
      <c r="B30" s="312"/>
      <c r="C30" s="143" t="s">
        <v>117</v>
      </c>
      <c r="D30" s="204"/>
      <c r="E30" s="204"/>
      <c r="F30" s="370"/>
      <c r="G30" s="371"/>
      <c r="H30" s="371"/>
      <c r="I30" s="372"/>
      <c r="J30" s="371"/>
      <c r="K30" s="392"/>
    </row>
    <row r="31" spans="1:11" ht="16.5">
      <c r="A31" s="5"/>
      <c r="B31" s="312"/>
      <c r="C31" s="115" t="s">
        <v>119</v>
      </c>
      <c r="D31" s="204"/>
      <c r="E31" s="204"/>
      <c r="F31" s="204"/>
      <c r="G31" s="204"/>
      <c r="H31" s="204"/>
      <c r="I31" s="373"/>
      <c r="J31" s="204"/>
      <c r="K31" s="392"/>
    </row>
    <row r="32" spans="1:11" ht="16.5">
      <c r="A32" s="5"/>
      <c r="B32" s="312"/>
      <c r="C32" s="6"/>
      <c r="D32" s="204"/>
      <c r="E32" s="204"/>
      <c r="F32" s="204"/>
      <c r="G32" s="204"/>
      <c r="H32" s="204"/>
      <c r="I32" s="204"/>
      <c r="J32" s="204"/>
      <c r="K32" s="392"/>
    </row>
    <row r="33" spans="1:11" ht="16.5">
      <c r="A33" s="5"/>
      <c r="B33" s="312"/>
      <c r="C33" s="6" t="s">
        <v>48</v>
      </c>
      <c r="D33" s="204">
        <v>69465.426</v>
      </c>
      <c r="E33" s="204">
        <v>0</v>
      </c>
      <c r="F33" s="204">
        <v>29876.313</v>
      </c>
      <c r="G33" s="204">
        <v>2952.893</v>
      </c>
      <c r="H33" s="204">
        <v>0</v>
      </c>
      <c r="I33" s="204">
        <f>-23384.716+0.3</f>
        <v>-23384.416</v>
      </c>
      <c r="J33" s="204">
        <v>78909.916</v>
      </c>
      <c r="K33" s="392"/>
    </row>
    <row r="34" spans="1:11" ht="16.5">
      <c r="A34" s="5"/>
      <c r="B34" s="312"/>
      <c r="C34" s="6" t="s">
        <v>49</v>
      </c>
      <c r="D34" s="204"/>
      <c r="E34" s="204"/>
      <c r="F34" s="204"/>
      <c r="G34" s="204"/>
      <c r="H34" s="204"/>
      <c r="I34" s="204"/>
      <c r="J34" s="204"/>
      <c r="K34" s="392"/>
    </row>
    <row r="35" spans="1:11" ht="16.5">
      <c r="A35" s="5"/>
      <c r="B35" s="312"/>
      <c r="C35" s="6"/>
      <c r="D35" s="204"/>
      <c r="E35" s="204"/>
      <c r="F35" s="204"/>
      <c r="G35" s="204"/>
      <c r="H35" s="204"/>
      <c r="I35" s="204"/>
      <c r="J35" s="204"/>
      <c r="K35" s="392"/>
    </row>
    <row r="36" spans="1:11" ht="16.5">
      <c r="A36" s="5"/>
      <c r="B36" s="312"/>
      <c r="C36" s="6" t="s">
        <v>50</v>
      </c>
      <c r="D36" s="204">
        <v>125125</v>
      </c>
      <c r="E36" s="204">
        <v>34138</v>
      </c>
      <c r="F36" s="204">
        <v>22173.893</v>
      </c>
      <c r="G36" s="204">
        <v>-190.92700000000002</v>
      </c>
      <c r="H36" s="204">
        <v>1430.285</v>
      </c>
      <c r="I36" s="204">
        <v>2879.922</v>
      </c>
      <c r="J36" s="204">
        <v>185556.173</v>
      </c>
      <c r="K36" s="392"/>
    </row>
    <row r="37" spans="1:11" ht="16.5">
      <c r="A37" s="5"/>
      <c r="B37" s="312"/>
      <c r="C37" s="6" t="s">
        <v>51</v>
      </c>
      <c r="D37" s="204"/>
      <c r="E37" s="204"/>
      <c r="F37" s="204"/>
      <c r="G37" s="204"/>
      <c r="H37" s="204"/>
      <c r="I37" s="204"/>
      <c r="J37" s="373"/>
      <c r="K37" s="392"/>
    </row>
    <row r="38" spans="1:11" ht="16.5">
      <c r="A38" s="5"/>
      <c r="B38" s="312"/>
      <c r="C38" s="6"/>
      <c r="D38" s="204"/>
      <c r="E38" s="204"/>
      <c r="F38" s="204"/>
      <c r="G38" s="204"/>
      <c r="H38" s="204"/>
      <c r="I38" s="204"/>
      <c r="J38" s="204"/>
      <c r="K38" s="392"/>
    </row>
    <row r="39" spans="1:11" ht="16.5">
      <c r="A39" s="5"/>
      <c r="B39" s="312"/>
      <c r="C39" s="6"/>
      <c r="D39" s="204"/>
      <c r="E39" s="204"/>
      <c r="F39" s="205"/>
      <c r="G39" s="204"/>
      <c r="H39" s="204"/>
      <c r="I39" s="204"/>
      <c r="J39" s="204"/>
      <c r="K39" s="392"/>
    </row>
    <row r="40" spans="1:11" ht="17.25" thickBot="1">
      <c r="A40" s="5"/>
      <c r="B40" s="312"/>
      <c r="C40" s="6" t="s">
        <v>52</v>
      </c>
      <c r="D40" s="206">
        <v>194590.426</v>
      </c>
      <c r="E40" s="206">
        <v>34138</v>
      </c>
      <c r="F40" s="206">
        <v>52050.206</v>
      </c>
      <c r="G40" s="206">
        <v>2761.966</v>
      </c>
      <c r="H40" s="206">
        <v>1430.285</v>
      </c>
      <c r="I40" s="206">
        <f>-20504.794+0.3</f>
        <v>-20504.494000000002</v>
      </c>
      <c r="J40" s="206">
        <v>264466.08900000004</v>
      </c>
      <c r="K40" s="392"/>
    </row>
    <row r="41" spans="1:11" ht="17.25" thickTop="1">
      <c r="A41" s="5"/>
      <c r="B41" s="312"/>
      <c r="C41" s="6" t="s">
        <v>0</v>
      </c>
      <c r="D41" s="204"/>
      <c r="E41" s="204"/>
      <c r="F41" s="204"/>
      <c r="G41" s="204"/>
      <c r="H41" s="204"/>
      <c r="I41" s="204"/>
      <c r="J41" s="204"/>
      <c r="K41" s="392"/>
    </row>
    <row r="42" spans="1:11" ht="16.5">
      <c r="A42" s="5"/>
      <c r="B42" s="312"/>
      <c r="C42" s="6"/>
      <c r="D42" s="204"/>
      <c r="E42" s="204"/>
      <c r="F42" s="204"/>
      <c r="G42" s="204"/>
      <c r="H42" s="204"/>
      <c r="I42" s="204"/>
      <c r="J42" s="204"/>
      <c r="K42" s="392"/>
    </row>
    <row r="43" spans="1:11" ht="16.5">
      <c r="A43" s="5"/>
      <c r="B43" s="312"/>
      <c r="C43" s="6"/>
      <c r="D43" s="204"/>
      <c r="E43" s="204"/>
      <c r="F43" s="204"/>
      <c r="G43" s="204"/>
      <c r="H43" s="204"/>
      <c r="I43" s="204"/>
      <c r="J43" s="204"/>
      <c r="K43" s="392"/>
    </row>
    <row r="44" spans="1:11" ht="16.5">
      <c r="A44" s="5"/>
      <c r="B44" s="312"/>
      <c r="C44" s="6"/>
      <c r="D44" s="137"/>
      <c r="E44" s="137"/>
      <c r="F44" s="137"/>
      <c r="G44" s="137"/>
      <c r="H44" s="137"/>
      <c r="I44" s="137"/>
      <c r="J44" s="137"/>
      <c r="K44" s="392"/>
    </row>
    <row r="45" spans="1:11" ht="16.5">
      <c r="A45" s="5"/>
      <c r="B45" s="312"/>
      <c r="C45" s="6"/>
      <c r="D45" s="137"/>
      <c r="E45" s="137"/>
      <c r="F45" s="137"/>
      <c r="G45" s="137"/>
      <c r="H45" s="137"/>
      <c r="I45" s="137"/>
      <c r="J45" s="137"/>
      <c r="K45" s="392"/>
    </row>
    <row r="46" spans="1:11" ht="16.5">
      <c r="A46" s="5"/>
      <c r="B46" s="312"/>
      <c r="C46" s="6"/>
      <c r="D46" s="137"/>
      <c r="E46" s="137"/>
      <c r="F46" s="137"/>
      <c r="G46" s="137"/>
      <c r="H46" s="137"/>
      <c r="I46" s="137"/>
      <c r="J46" s="137"/>
      <c r="K46" s="392"/>
    </row>
    <row r="47" spans="1:11" ht="16.5">
      <c r="A47" s="5"/>
      <c r="B47" s="312"/>
      <c r="C47" s="143"/>
      <c r="D47" s="159"/>
      <c r="E47" s="159"/>
      <c r="F47" s="159"/>
      <c r="G47" s="137"/>
      <c r="H47" s="137"/>
      <c r="I47" s="137"/>
      <c r="J47" s="137"/>
      <c r="K47" s="392"/>
    </row>
    <row r="48" spans="1:11" ht="16.5">
      <c r="A48" s="5"/>
      <c r="B48" s="312"/>
      <c r="C48" s="143"/>
      <c r="D48" s="137"/>
      <c r="E48" s="137"/>
      <c r="F48" s="137"/>
      <c r="G48" s="137"/>
      <c r="H48" s="137"/>
      <c r="I48" s="279"/>
      <c r="J48" s="137"/>
      <c r="K48" s="392"/>
    </row>
    <row r="49" spans="1:11" ht="16.5">
      <c r="A49" s="5"/>
      <c r="B49" s="312"/>
      <c r="C49" s="6"/>
      <c r="D49" s="137"/>
      <c r="E49" s="137"/>
      <c r="F49" s="137"/>
      <c r="G49" s="137"/>
      <c r="H49" s="137"/>
      <c r="I49" s="137"/>
      <c r="J49" s="137"/>
      <c r="K49" s="392"/>
    </row>
    <row r="50" spans="1:11" ht="16.5">
      <c r="A50" s="5"/>
      <c r="B50" s="312"/>
      <c r="C50" s="6"/>
      <c r="D50" s="137"/>
      <c r="E50" s="137"/>
      <c r="F50" s="137"/>
      <c r="G50" s="137"/>
      <c r="H50" s="137"/>
      <c r="I50" s="137"/>
      <c r="J50" s="137"/>
      <c r="K50" s="392"/>
    </row>
    <row r="51" spans="1:11" ht="17.25" thickBot="1">
      <c r="A51" s="5"/>
      <c r="B51" s="336"/>
      <c r="C51" s="398"/>
      <c r="D51" s="399"/>
      <c r="E51" s="399"/>
      <c r="F51" s="399"/>
      <c r="G51" s="399"/>
      <c r="H51" s="399"/>
      <c r="I51" s="399"/>
      <c r="J51" s="399"/>
      <c r="K51" s="400"/>
    </row>
    <row r="52" spans="1:11" ht="16.5">
      <c r="A52" s="5"/>
      <c r="B52" s="5"/>
      <c r="C52" s="5"/>
      <c r="D52" s="5"/>
      <c r="E52" s="5"/>
      <c r="F52" s="45"/>
      <c r="G52" s="45"/>
      <c r="H52" s="45"/>
      <c r="I52" s="69"/>
      <c r="J52" s="45"/>
      <c r="K52" s="45"/>
    </row>
    <row r="53" spans="1:11" ht="16.5">
      <c r="A53" s="5"/>
      <c r="B53" s="5" t="s">
        <v>110</v>
      </c>
      <c r="C53" s="5"/>
      <c r="D53" s="5"/>
      <c r="E53" s="5"/>
      <c r="F53" s="45"/>
      <c r="G53" s="45"/>
      <c r="H53" s="45"/>
      <c r="I53" s="69"/>
      <c r="J53" s="45"/>
      <c r="K53" s="45"/>
    </row>
    <row r="54" spans="1:11" ht="16.5">
      <c r="A54" s="5"/>
      <c r="B54" s="5" t="s">
        <v>109</v>
      </c>
      <c r="C54" s="5"/>
      <c r="D54" s="5"/>
      <c r="E54" s="5"/>
      <c r="F54" s="45"/>
      <c r="G54" s="45"/>
      <c r="H54" s="45"/>
      <c r="I54" s="69"/>
      <c r="J54" s="45"/>
      <c r="K54" s="45"/>
    </row>
  </sheetData>
  <mergeCells count="6">
    <mergeCell ref="B2:K2"/>
    <mergeCell ref="D13:E13"/>
    <mergeCell ref="B9:K9"/>
    <mergeCell ref="B7:K7"/>
    <mergeCell ref="B8:K8"/>
    <mergeCell ref="B3:K3"/>
  </mergeCells>
  <printOptions horizontalCentered="1"/>
  <pageMargins left="0.17" right="0.25" top="0.75" bottom="0.75" header="0.41" footer="0.5"/>
  <pageSetup fitToHeight="1" fitToWidth="1" horizontalDpi="600" verticalDpi="600" orientation="portrait" paperSize="9" scale="71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C41">
      <selection activeCell="E57" sqref="E57"/>
    </sheetView>
  </sheetViews>
  <sheetFormatPr defaultColWidth="8.88671875" defaultRowHeight="15.75"/>
  <cols>
    <col min="1" max="1" width="3.3359375" style="140" customWidth="1"/>
    <col min="2" max="2" width="4.99609375" style="140" customWidth="1"/>
    <col min="3" max="3" width="40.99609375" style="140" customWidth="1"/>
    <col min="4" max="4" width="13.4453125" style="140" customWidth="1"/>
    <col min="5" max="5" width="12.3359375" style="140" customWidth="1"/>
    <col min="6" max="6" width="2.6640625" style="140" customWidth="1"/>
    <col min="7" max="7" width="13.88671875" style="140" customWidth="1"/>
    <col min="8" max="16384" width="8.88671875" style="140" customWidth="1"/>
  </cols>
  <sheetData>
    <row r="1" spans="1:7" ht="41.25" customHeight="1">
      <c r="A1" s="141"/>
      <c r="B1" s="433"/>
      <c r="C1" s="433"/>
      <c r="D1" s="433"/>
      <c r="E1" s="433"/>
      <c r="F1" s="433"/>
      <c r="G1" s="433"/>
    </row>
    <row r="2" spans="1:7" ht="18.75">
      <c r="A2" s="141"/>
      <c r="B2" s="541" t="s">
        <v>86</v>
      </c>
      <c r="C2" s="541"/>
      <c r="D2" s="541"/>
      <c r="E2" s="541"/>
      <c r="F2" s="541"/>
      <c r="G2" s="541"/>
    </row>
    <row r="3" spans="1:7" ht="15.75">
      <c r="A3" s="141"/>
      <c r="B3" s="530" t="s">
        <v>85</v>
      </c>
      <c r="C3" s="530"/>
      <c r="D3" s="530"/>
      <c r="E3" s="530"/>
      <c r="F3" s="530"/>
      <c r="G3" s="530"/>
    </row>
    <row r="4" spans="1:7" ht="16.5" thickBot="1">
      <c r="A4" s="141"/>
      <c r="B4" s="435"/>
      <c r="C4" s="435"/>
      <c r="D4" s="435"/>
      <c r="F4" s="141"/>
      <c r="G4" s="141"/>
    </row>
    <row r="5" spans="1:7" ht="16.5" thickTop="1">
      <c r="A5" s="141"/>
      <c r="B5" s="436"/>
      <c r="C5" s="436"/>
      <c r="D5" s="436"/>
      <c r="E5" s="437"/>
      <c r="F5" s="436"/>
      <c r="G5" s="436"/>
    </row>
    <row r="6" spans="1:7" ht="18.75" customHeight="1">
      <c r="A6" s="141"/>
      <c r="B6" s="543" t="s">
        <v>97</v>
      </c>
      <c r="C6" s="543"/>
      <c r="D6" s="543"/>
      <c r="E6" s="543"/>
      <c r="F6" s="543"/>
      <c r="G6" s="543"/>
    </row>
    <row r="7" spans="1:7" ht="15.75">
      <c r="A7" s="141"/>
      <c r="B7" s="543" t="s">
        <v>128</v>
      </c>
      <c r="C7" s="543"/>
      <c r="D7" s="543"/>
      <c r="E7" s="543"/>
      <c r="F7" s="543"/>
      <c r="G7" s="543"/>
    </row>
    <row r="8" spans="1:7" ht="16.5" thickBot="1">
      <c r="A8" s="141"/>
      <c r="B8" s="531" t="s">
        <v>136</v>
      </c>
      <c r="C8" s="542"/>
      <c r="D8" s="542"/>
      <c r="E8" s="542"/>
      <c r="F8" s="542"/>
      <c r="G8" s="542"/>
    </row>
    <row r="9" spans="1:6" ht="20.25" thickBot="1" thickTop="1">
      <c r="A9" s="141"/>
      <c r="B9" s="141"/>
      <c r="C9" s="438"/>
      <c r="D9" s="439"/>
      <c r="E9" s="141"/>
      <c r="F9" s="141"/>
    </row>
    <row r="10" spans="1:7" ht="15.75">
      <c r="A10" s="141"/>
      <c r="B10" s="401"/>
      <c r="C10" s="402"/>
      <c r="D10" s="402"/>
      <c r="E10" s="403">
        <v>2005</v>
      </c>
      <c r="F10" s="402"/>
      <c r="G10" s="404">
        <v>2004</v>
      </c>
    </row>
    <row r="11" spans="1:7" ht="15.75">
      <c r="A11" s="141"/>
      <c r="B11" s="405"/>
      <c r="C11" s="190"/>
      <c r="D11" s="187"/>
      <c r="E11" s="193" t="s">
        <v>111</v>
      </c>
      <c r="F11" s="191"/>
      <c r="G11" s="425" t="s">
        <v>111</v>
      </c>
    </row>
    <row r="12" spans="1:7" ht="15.75">
      <c r="A12" s="141"/>
      <c r="B12" s="405"/>
      <c r="C12" s="194"/>
      <c r="D12" s="188"/>
      <c r="E12" s="193" t="s">
        <v>53</v>
      </c>
      <c r="F12" s="191"/>
      <c r="G12" s="425" t="s">
        <v>53</v>
      </c>
    </row>
    <row r="13" spans="1:7" ht="15.75">
      <c r="A13" s="141"/>
      <c r="B13" s="440"/>
      <c r="C13" s="141"/>
      <c r="D13" s="189"/>
      <c r="E13" s="189" t="s">
        <v>112</v>
      </c>
      <c r="F13" s="189"/>
      <c r="G13" s="426" t="s">
        <v>112</v>
      </c>
    </row>
    <row r="14" spans="1:7" ht="15.75">
      <c r="A14" s="141"/>
      <c r="B14" s="441"/>
      <c r="C14" s="141"/>
      <c r="D14" s="192"/>
      <c r="E14" s="192" t="s">
        <v>16</v>
      </c>
      <c r="F14" s="442"/>
      <c r="G14" s="425" t="s">
        <v>16</v>
      </c>
    </row>
    <row r="15" spans="1:7" ht="15.75">
      <c r="A15" s="141"/>
      <c r="B15" s="443"/>
      <c r="C15" s="141"/>
      <c r="D15" s="141"/>
      <c r="E15" s="444"/>
      <c r="F15" s="444"/>
      <c r="G15" s="406"/>
    </row>
    <row r="16" spans="1:7" ht="15.75">
      <c r="A16" s="141"/>
      <c r="B16" s="443"/>
      <c r="C16" s="141" t="s">
        <v>63</v>
      </c>
      <c r="D16" s="141"/>
      <c r="E16" s="445">
        <v>14816</v>
      </c>
      <c r="F16" s="446"/>
      <c r="G16" s="407">
        <v>5595.653</v>
      </c>
    </row>
    <row r="17" spans="1:7" ht="15.75">
      <c r="A17" s="141"/>
      <c r="B17" s="443"/>
      <c r="C17" s="141"/>
      <c r="D17" s="141"/>
      <c r="E17" s="447"/>
      <c r="F17" s="448"/>
      <c r="G17" s="408"/>
    </row>
    <row r="18" spans="1:7" ht="15.75">
      <c r="A18" s="141"/>
      <c r="B18" s="443"/>
      <c r="C18" s="142" t="s">
        <v>67</v>
      </c>
      <c r="D18" s="141"/>
      <c r="E18" s="447"/>
      <c r="F18" s="448"/>
      <c r="G18" s="408"/>
    </row>
    <row r="19" spans="1:7" ht="15.75">
      <c r="A19" s="141"/>
      <c r="B19" s="443"/>
      <c r="C19" s="141" t="s">
        <v>66</v>
      </c>
      <c r="D19" s="141"/>
      <c r="E19" s="447">
        <v>-1382</v>
      </c>
      <c r="F19" s="448"/>
      <c r="G19" s="408">
        <v>2243.9130000000005</v>
      </c>
    </row>
    <row r="20" spans="1:7" ht="15.75">
      <c r="A20" s="141"/>
      <c r="B20" s="443"/>
      <c r="C20" s="141" t="s">
        <v>75</v>
      </c>
      <c r="D20" s="141"/>
      <c r="E20" s="447">
        <v>728</v>
      </c>
      <c r="F20" s="448"/>
      <c r="G20" s="408">
        <v>1495.119</v>
      </c>
    </row>
    <row r="21" spans="1:7" ht="15.75">
      <c r="A21" s="141"/>
      <c r="B21" s="443"/>
      <c r="C21" s="141"/>
      <c r="D21" s="141"/>
      <c r="E21" s="449"/>
      <c r="F21" s="448"/>
      <c r="G21" s="409"/>
    </row>
    <row r="22" spans="1:7" ht="16.5">
      <c r="A22" s="450"/>
      <c r="B22" s="443"/>
      <c r="C22" s="141" t="s">
        <v>68</v>
      </c>
      <c r="D22" s="141"/>
      <c r="E22" s="447">
        <f>SUM(E16:E20)</f>
        <v>14162</v>
      </c>
      <c r="F22" s="447"/>
      <c r="G22" s="408">
        <v>9334.685000000001</v>
      </c>
    </row>
    <row r="23" spans="1:7" ht="16.5">
      <c r="A23" s="450"/>
      <c r="B23" s="443"/>
      <c r="C23" s="141"/>
      <c r="D23" s="141"/>
      <c r="E23" s="451"/>
      <c r="F23" s="448"/>
      <c r="G23" s="408"/>
    </row>
    <row r="24" spans="1:7" ht="16.5">
      <c r="A24" s="450"/>
      <c r="B24" s="452"/>
      <c r="C24" s="142" t="s">
        <v>69</v>
      </c>
      <c r="D24" s="141"/>
      <c r="E24" s="447"/>
      <c r="F24" s="448"/>
      <c r="G24" s="408"/>
    </row>
    <row r="25" spans="1:7" ht="16.5">
      <c r="A25" s="450"/>
      <c r="B25" s="443"/>
      <c r="C25" s="141" t="s">
        <v>70</v>
      </c>
      <c r="D25" s="141"/>
      <c r="E25" s="447">
        <v>-491</v>
      </c>
      <c r="F25" s="448"/>
      <c r="G25" s="410">
        <v>1822.978</v>
      </c>
    </row>
    <row r="26" spans="1:7" ht="16.5">
      <c r="A26" s="450"/>
      <c r="B26" s="443"/>
      <c r="C26" s="141" t="s">
        <v>71</v>
      </c>
      <c r="D26" s="453"/>
      <c r="E26" s="447">
        <v>-1523</v>
      </c>
      <c r="F26" s="448"/>
      <c r="G26" s="410">
        <v>-7164.934</v>
      </c>
    </row>
    <row r="27" spans="1:7" ht="16.5">
      <c r="A27" s="450"/>
      <c r="B27" s="443"/>
      <c r="C27" s="141"/>
      <c r="D27" s="141"/>
      <c r="E27" s="449"/>
      <c r="F27" s="448"/>
      <c r="G27" s="409"/>
    </row>
    <row r="28" spans="1:7" ht="16.5">
      <c r="A28" s="450"/>
      <c r="B28" s="443"/>
      <c r="C28" s="141" t="s">
        <v>114</v>
      </c>
      <c r="D28" s="141"/>
      <c r="E28" s="447">
        <f>SUM(E22:E26)</f>
        <v>12148</v>
      </c>
      <c r="F28" s="447"/>
      <c r="G28" s="408">
        <v>3992.7290000000003</v>
      </c>
    </row>
    <row r="29" spans="1:7" ht="16.5">
      <c r="A29" s="450"/>
      <c r="B29" s="443"/>
      <c r="C29" s="141"/>
      <c r="D29" s="141"/>
      <c r="E29" s="447"/>
      <c r="F29" s="448"/>
      <c r="G29" s="408"/>
    </row>
    <row r="30" spans="1:7" ht="16.5">
      <c r="A30" s="450"/>
      <c r="B30" s="443"/>
      <c r="C30" s="141" t="s">
        <v>115</v>
      </c>
      <c r="D30" s="141"/>
      <c r="E30" s="447">
        <v>-1946</v>
      </c>
      <c r="F30" s="448"/>
      <c r="G30" s="408">
        <f>-711.177-0.5</f>
        <v>-711.677</v>
      </c>
    </row>
    <row r="31" spans="1:7" ht="16.5">
      <c r="A31" s="450"/>
      <c r="B31" s="443"/>
      <c r="C31" s="141" t="s">
        <v>116</v>
      </c>
      <c r="D31" s="141"/>
      <c r="E31" s="447">
        <v>-1747</v>
      </c>
      <c r="F31" s="448"/>
      <c r="G31" s="408">
        <v>-1853.345</v>
      </c>
    </row>
    <row r="32" spans="1:7" ht="16.5">
      <c r="A32" s="450"/>
      <c r="B32" s="443"/>
      <c r="C32" s="141"/>
      <c r="D32" s="141"/>
      <c r="E32" s="449"/>
      <c r="F32" s="448"/>
      <c r="G32" s="409"/>
    </row>
    <row r="33" spans="1:7" ht="16.5">
      <c r="A33" s="450"/>
      <c r="B33" s="443"/>
      <c r="C33" s="141" t="s">
        <v>72</v>
      </c>
      <c r="D33" s="141"/>
      <c r="E33" s="447">
        <f>SUM(E28:E31)</f>
        <v>8455</v>
      </c>
      <c r="F33" s="448"/>
      <c r="G33" s="408">
        <v>1428.2070000000003</v>
      </c>
    </row>
    <row r="34" spans="1:7" ht="16.5">
      <c r="A34" s="450"/>
      <c r="B34" s="443"/>
      <c r="C34" s="141"/>
      <c r="D34" s="141"/>
      <c r="E34" s="447"/>
      <c r="F34" s="447"/>
      <c r="G34" s="408"/>
    </row>
    <row r="35" spans="1:7" ht="16.5">
      <c r="A35" s="450"/>
      <c r="B35" s="443"/>
      <c r="C35" s="142" t="s">
        <v>64</v>
      </c>
      <c r="D35" s="141"/>
      <c r="E35" s="447"/>
      <c r="F35" s="448"/>
      <c r="G35" s="408"/>
    </row>
    <row r="36" spans="1:7" ht="16.5">
      <c r="A36" s="450"/>
      <c r="B36" s="443"/>
      <c r="C36" s="141" t="s">
        <v>65</v>
      </c>
      <c r="D36" s="141"/>
      <c r="E36" s="447">
        <v>91</v>
      </c>
      <c r="F36" s="448"/>
      <c r="G36" s="408">
        <v>4749.153</v>
      </c>
    </row>
    <row r="37" spans="1:7" ht="16.5">
      <c r="A37" s="450"/>
      <c r="B37" s="443"/>
      <c r="C37" s="141" t="s">
        <v>124</v>
      </c>
      <c r="D37" s="141"/>
      <c r="E37" s="447">
        <v>2114</v>
      </c>
      <c r="F37" s="448"/>
      <c r="G37" s="408">
        <v>368.339</v>
      </c>
    </row>
    <row r="38" spans="1:7" ht="16.5">
      <c r="A38" s="450"/>
      <c r="B38" s="443"/>
      <c r="C38" s="142" t="s">
        <v>73</v>
      </c>
      <c r="D38" s="141"/>
      <c r="E38" s="447"/>
      <c r="F38" s="448"/>
      <c r="G38" s="408"/>
    </row>
    <row r="39" spans="1:7" ht="16.5">
      <c r="A39" s="450"/>
      <c r="B39" s="443"/>
      <c r="C39" s="141" t="s">
        <v>125</v>
      </c>
      <c r="D39" s="141"/>
      <c r="E39" s="447">
        <v>-7810</v>
      </c>
      <c r="F39" s="448"/>
      <c r="G39" s="408">
        <v>-2633.024</v>
      </c>
    </row>
    <row r="40" spans="1:7" ht="16.5">
      <c r="A40" s="450"/>
      <c r="B40" s="443"/>
      <c r="C40" s="141"/>
      <c r="D40" s="141"/>
      <c r="E40" s="449"/>
      <c r="F40" s="448"/>
      <c r="G40" s="409"/>
    </row>
    <row r="41" spans="1:7" ht="16.5">
      <c r="A41" s="450"/>
      <c r="B41" s="443"/>
      <c r="C41" s="141" t="s">
        <v>133</v>
      </c>
      <c r="D41" s="141"/>
      <c r="E41" s="447">
        <f>SUM(E33:E39)</f>
        <v>2850</v>
      </c>
      <c r="F41" s="448"/>
      <c r="G41" s="408">
        <v>3912</v>
      </c>
    </row>
    <row r="42" spans="1:7" ht="16.5">
      <c r="A42" s="450"/>
      <c r="B42" s="443"/>
      <c r="C42" s="141"/>
      <c r="D42" s="141"/>
      <c r="E42" s="447"/>
      <c r="F42" s="448"/>
      <c r="G42" s="408"/>
    </row>
    <row r="43" spans="1:7" ht="16.5">
      <c r="A43" s="450"/>
      <c r="B43" s="443"/>
      <c r="C43" s="141" t="s">
        <v>132</v>
      </c>
      <c r="D43" s="141"/>
      <c r="E43" s="447">
        <v>10739.255</v>
      </c>
      <c r="F43" s="448"/>
      <c r="G43" s="408">
        <v>6826.582</v>
      </c>
    </row>
    <row r="44" spans="1:7" ht="16.5">
      <c r="A44" s="450"/>
      <c r="B44" s="443"/>
      <c r="C44" s="141"/>
      <c r="D44" s="141"/>
      <c r="E44" s="447"/>
      <c r="F44" s="448"/>
      <c r="G44" s="454"/>
    </row>
    <row r="45" spans="1:7" ht="17.25" thickBot="1">
      <c r="A45" s="450"/>
      <c r="B45" s="455"/>
      <c r="C45" s="450" t="s">
        <v>135</v>
      </c>
      <c r="D45" s="456"/>
      <c r="E45" s="457">
        <v>13588.745670131357</v>
      </c>
      <c r="F45" s="458"/>
      <c r="G45" s="459">
        <v>10739.257000000001</v>
      </c>
    </row>
    <row r="46" spans="1:7" ht="18" thickBot="1" thickTop="1">
      <c r="A46" s="450"/>
      <c r="B46" s="460"/>
      <c r="C46" s="461"/>
      <c r="D46" s="461"/>
      <c r="E46" s="462"/>
      <c r="F46" s="463"/>
      <c r="G46" s="464"/>
    </row>
    <row r="47" spans="1:7" ht="16.5">
      <c r="A47" s="450"/>
      <c r="B47" s="450"/>
      <c r="C47" s="450"/>
      <c r="D47" s="450"/>
      <c r="E47" s="465"/>
      <c r="F47" s="458"/>
      <c r="G47" s="310"/>
    </row>
    <row r="48" spans="2:7" ht="15.75">
      <c r="B48" s="140" t="s">
        <v>131</v>
      </c>
      <c r="E48" s="72"/>
      <c r="F48" s="201"/>
      <c r="G48" s="310"/>
    </row>
    <row r="49" spans="2:7" ht="15.75">
      <c r="B49" s="140" t="s">
        <v>90</v>
      </c>
      <c r="E49" s="72"/>
      <c r="F49" s="201"/>
      <c r="G49" s="310"/>
    </row>
    <row r="50" spans="5:7" ht="15.75">
      <c r="E50" s="72"/>
      <c r="F50" s="201"/>
      <c r="G50" s="310"/>
    </row>
    <row r="51" spans="3:7" ht="15.75">
      <c r="C51" s="142"/>
      <c r="E51" s="72"/>
      <c r="F51" s="201"/>
      <c r="G51" s="310"/>
    </row>
    <row r="52" spans="2:7" ht="15.75">
      <c r="B52" s="140" t="s">
        <v>74</v>
      </c>
      <c r="E52" s="72"/>
      <c r="F52" s="201"/>
      <c r="G52" s="310"/>
    </row>
    <row r="53" spans="3:7" ht="15.75">
      <c r="C53" s="429" t="s">
        <v>137</v>
      </c>
      <c r="D53" s="91"/>
      <c r="E53" s="72"/>
      <c r="F53" s="201"/>
      <c r="G53" s="91"/>
    </row>
    <row r="54" spans="3:7" ht="15.75">
      <c r="C54" s="140" t="s">
        <v>126</v>
      </c>
      <c r="D54" s="91"/>
      <c r="E54" s="72">
        <v>-2038</v>
      </c>
      <c r="F54" s="201"/>
      <c r="G54" s="91">
        <v>-4092.548</v>
      </c>
    </row>
    <row r="55" spans="3:7" ht="15.75">
      <c r="C55" s="140" t="s">
        <v>134</v>
      </c>
      <c r="D55" s="91"/>
      <c r="E55" s="91">
        <v>15627</v>
      </c>
      <c r="F55" s="310"/>
      <c r="G55" s="91">
        <v>14831.805</v>
      </c>
    </row>
    <row r="56" ht="15.75">
      <c r="E56" s="201"/>
    </row>
    <row r="57" spans="5:7" ht="16.5" thickBot="1">
      <c r="E57" s="428">
        <f>SUM(E54:E56)</f>
        <v>13589</v>
      </c>
      <c r="G57" s="230">
        <v>10739.257000000001</v>
      </c>
    </row>
    <row r="58" spans="5:7" ht="16.5" thickTop="1">
      <c r="E58" s="72"/>
      <c r="G58" s="427"/>
    </row>
  </sheetData>
  <mergeCells count="5">
    <mergeCell ref="B2:G2"/>
    <mergeCell ref="B8:G8"/>
    <mergeCell ref="B6:G6"/>
    <mergeCell ref="B7:G7"/>
    <mergeCell ref="B3:G3"/>
  </mergeCells>
  <printOptions horizontalCentered="1"/>
  <pageMargins left="0.25" right="0.25" top="0.5" bottom="0.46" header="0.25" footer="0.25"/>
  <pageSetup fitToHeight="1" fitToWidth="1" horizontalDpi="600" verticalDpi="600" orientation="portrait" paperSize="9" scale="81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cp:lastPrinted>2005-05-26T11:48:38Z</cp:lastPrinted>
  <dcterms:created xsi:type="dcterms:W3CDTF">2001-10-31T05:03:12Z</dcterms:created>
  <dcterms:modified xsi:type="dcterms:W3CDTF">2005-05-30T09:12:33Z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